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Mau\Documents\CCCAN 2017\MEET DOCUMENTS\DI\"/>
    </mc:Choice>
  </mc:AlternateContent>
  <bookViews>
    <workbookView xWindow="0" yWindow="0" windowWidth="7480" windowHeight="2730" tabRatio="500" activeTab="1"/>
  </bookViews>
  <sheets>
    <sheet name="Girls 12 - 13" sheetId="1" r:id="rId1"/>
    <sheet name="Mens Open" sheetId="2" r:id="rId2"/>
    <sheet name="Womens Open" sheetId="3" r:id="rId3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3" l="1"/>
  <c r="I22" i="3"/>
  <c r="H23" i="3"/>
  <c r="I23" i="3"/>
  <c r="I24" i="3"/>
  <c r="H25" i="3"/>
  <c r="I25" i="3"/>
  <c r="I26" i="3"/>
  <c r="H27" i="3"/>
  <c r="I27" i="3"/>
  <c r="I28" i="3"/>
  <c r="H29" i="3"/>
  <c r="I29" i="3"/>
  <c r="I30" i="3"/>
  <c r="I31" i="3"/>
  <c r="H4" i="3"/>
  <c r="I5" i="3"/>
  <c r="H6" i="3"/>
  <c r="I6" i="3"/>
  <c r="I7" i="3"/>
  <c r="H8" i="3"/>
  <c r="I8" i="3"/>
  <c r="I9" i="3"/>
  <c r="H10" i="3"/>
  <c r="I10" i="3"/>
  <c r="I11" i="3"/>
  <c r="H12" i="3"/>
  <c r="I12" i="3"/>
  <c r="I13" i="3"/>
  <c r="I14" i="3"/>
  <c r="H61" i="2"/>
  <c r="I62" i="2"/>
  <c r="H63" i="2"/>
  <c r="I63" i="2"/>
  <c r="I64" i="2"/>
  <c r="H65" i="2"/>
  <c r="I65" i="2"/>
  <c r="I66" i="2"/>
  <c r="H67" i="2"/>
  <c r="I67" i="2"/>
  <c r="I68" i="2"/>
  <c r="H69" i="2"/>
  <c r="I69" i="2"/>
  <c r="I70" i="2"/>
  <c r="H71" i="2"/>
  <c r="I71" i="2"/>
  <c r="I72" i="2"/>
  <c r="I73" i="2"/>
  <c r="H44" i="2"/>
  <c r="H46" i="2"/>
  <c r="H48" i="2"/>
  <c r="H50" i="2"/>
  <c r="H52" i="2"/>
  <c r="H42" i="2"/>
  <c r="I43" i="2"/>
  <c r="I44" i="2"/>
  <c r="I45" i="2"/>
  <c r="I46" i="2"/>
  <c r="I47" i="2"/>
  <c r="I48" i="2"/>
  <c r="I49" i="2"/>
  <c r="I50" i="2"/>
  <c r="I51" i="2"/>
  <c r="I52" i="2"/>
  <c r="I53" i="2"/>
  <c r="I54" i="2"/>
  <c r="H23" i="2"/>
  <c r="I24" i="2"/>
  <c r="H25" i="2"/>
  <c r="I25" i="2"/>
  <c r="I26" i="2"/>
  <c r="H27" i="2"/>
  <c r="I27" i="2"/>
  <c r="I28" i="2"/>
  <c r="H29" i="2"/>
  <c r="I29" i="2"/>
  <c r="I30" i="2"/>
  <c r="H31" i="2"/>
  <c r="I31" i="2"/>
  <c r="I32" i="2"/>
  <c r="H33" i="2"/>
  <c r="I33" i="2"/>
  <c r="I34" i="2"/>
  <c r="I35" i="2"/>
  <c r="H4" i="2"/>
  <c r="I5" i="2"/>
  <c r="H6" i="2"/>
  <c r="I6" i="2"/>
  <c r="I7" i="2"/>
  <c r="H8" i="2"/>
  <c r="I8" i="2"/>
  <c r="I9" i="2"/>
  <c r="H10" i="2"/>
  <c r="I10" i="2"/>
  <c r="I11" i="2"/>
  <c r="H12" i="2"/>
  <c r="I12" i="2"/>
  <c r="I13" i="2"/>
  <c r="H14" i="2"/>
  <c r="I14" i="2"/>
  <c r="I15" i="2"/>
  <c r="I16" i="2"/>
  <c r="H24" i="1"/>
  <c r="I25" i="1"/>
  <c r="H26" i="1"/>
  <c r="I26" i="1"/>
  <c r="I27" i="1"/>
  <c r="H28" i="1"/>
  <c r="I28" i="1"/>
  <c r="I29" i="1"/>
  <c r="H30" i="1"/>
  <c r="I30" i="1"/>
  <c r="I31" i="1"/>
  <c r="H32" i="1"/>
  <c r="I32" i="1"/>
  <c r="I33" i="1"/>
  <c r="H34" i="1"/>
  <c r="I34" i="1"/>
  <c r="I35" i="1"/>
  <c r="H36" i="1"/>
  <c r="I36" i="1"/>
  <c r="I37" i="1"/>
  <c r="I38" i="1"/>
  <c r="H4" i="1"/>
  <c r="I5" i="1"/>
  <c r="H6" i="1"/>
  <c r="I6" i="1"/>
  <c r="I7" i="1"/>
  <c r="H8" i="1"/>
  <c r="I8" i="1"/>
  <c r="I9" i="1"/>
  <c r="H10" i="1"/>
  <c r="I10" i="1"/>
  <c r="I11" i="1"/>
  <c r="H12" i="1"/>
  <c r="I12" i="1"/>
  <c r="I13" i="1"/>
  <c r="H14" i="1"/>
  <c r="I14" i="1"/>
  <c r="I15" i="1"/>
  <c r="H16" i="1"/>
  <c r="I16" i="1"/>
  <c r="I17" i="1"/>
  <c r="I18" i="1"/>
</calcChain>
</file>

<file path=xl/sharedStrings.xml><?xml version="1.0" encoding="utf-8"?>
<sst xmlns="http://schemas.openxmlformats.org/spreadsheetml/2006/main" count="167" uniqueCount="31">
  <si>
    <t>Name</t>
  </si>
  <si>
    <t>CCCAN 2017 - June 30, 2017 - Girls 12 - 13 - 1m Springboard</t>
  </si>
  <si>
    <t>No.</t>
  </si>
  <si>
    <t xml:space="preserve">Dive </t>
  </si>
  <si>
    <t>Pos</t>
  </si>
  <si>
    <t>DD</t>
  </si>
  <si>
    <t>J1</t>
  </si>
  <si>
    <t>J2</t>
  </si>
  <si>
    <t>J3</t>
  </si>
  <si>
    <t>Sub Total</t>
  </si>
  <si>
    <t>Total</t>
  </si>
  <si>
    <t>C</t>
  </si>
  <si>
    <t>A</t>
  </si>
  <si>
    <t>-</t>
  </si>
  <si>
    <t xml:space="preserve">TOTAL </t>
  </si>
  <si>
    <t>PLACE</t>
  </si>
  <si>
    <t>TOTAL</t>
  </si>
  <si>
    <t>B</t>
  </si>
  <si>
    <t>CCCAN 2017 - June 30, 2017 - Mens Open - 1m Springboard</t>
  </si>
  <si>
    <t>Frandiel Gomez (DOM)</t>
  </si>
  <si>
    <t>Alyssa Ramlakhan (TTO)</t>
  </si>
  <si>
    <t>Maria Jose Mancia Aguilar (ESA)</t>
  </si>
  <si>
    <t>Place</t>
  </si>
  <si>
    <t>D</t>
  </si>
  <si>
    <t>Jose David Calderon (DOM)</t>
  </si>
  <si>
    <t>CCCAN 2017 - June 30, 2017 - Womens Open - 1m Springboard</t>
  </si>
  <si>
    <t>Anderson Cruz (GUA)</t>
  </si>
  <si>
    <t>Trevor Donahue (TTO)</t>
  </si>
  <si>
    <t>Angela Hernandez (GUA)</t>
  </si>
  <si>
    <t>Alexandra Beatriz Mancia Aguilar (ESA)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</si>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</sst>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1" fillId="2" borderId="0" xfId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4">
    <cellStyle name="Accent3" xfId="1" builtinId="37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A23" sqref="A23:I23"/>
    </sheetView>
  </sheetViews>
  <sheetFormatPr defaultColWidth="10.6640625" defaultRowHeight="15.5" x14ac:dyDescent="0.35"/>
  <cols>
    <col min="9" max="9" width="17.83203125" customWidth="1"/>
  </cols>
  <sheetData>
    <row r="1" spans="1:9" x14ac:dyDescent="0.35">
      <c r="A1" s="11" t="s">
        <v>1</v>
      </c>
      <c r="B1" s="11"/>
      <c r="C1" s="11"/>
      <c r="D1" s="11"/>
      <c r="E1" s="11"/>
      <c r="F1" s="11"/>
      <c r="G1" s="11"/>
      <c r="H1" s="11"/>
      <c r="I1" s="11"/>
    </row>
    <row r="2" spans="1:9" x14ac:dyDescent="0.35">
      <c r="A2" s="1" t="s">
        <v>0</v>
      </c>
      <c r="B2" s="12" t="s">
        <v>20</v>
      </c>
      <c r="C2" s="12"/>
      <c r="D2" s="12"/>
      <c r="E2" s="12"/>
      <c r="F2" s="12"/>
      <c r="G2" s="12"/>
      <c r="H2" s="12"/>
      <c r="I2" s="12"/>
    </row>
    <row r="3" spans="1:9" x14ac:dyDescent="0.35">
      <c r="A3" s="6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" t="s">
        <v>10</v>
      </c>
    </row>
    <row r="4" spans="1:9" x14ac:dyDescent="0.35">
      <c r="A4" s="11">
        <v>1</v>
      </c>
      <c r="B4" s="11">
        <v>401</v>
      </c>
      <c r="C4" s="11" t="s">
        <v>11</v>
      </c>
      <c r="D4" s="11">
        <v>1.4</v>
      </c>
      <c r="E4" s="10">
        <v>6</v>
      </c>
      <c r="F4" s="10">
        <v>5</v>
      </c>
      <c r="G4" s="10">
        <v>5</v>
      </c>
      <c r="H4" s="10">
        <f xml:space="preserve"> SUM(E4:G5)</f>
        <v>16</v>
      </c>
      <c r="I4" s="2" t="s">
        <v>13</v>
      </c>
    </row>
    <row r="5" spans="1:9" x14ac:dyDescent="0.35">
      <c r="A5" s="11"/>
      <c r="B5" s="11"/>
      <c r="C5" s="11"/>
      <c r="D5" s="11"/>
      <c r="E5" s="10"/>
      <c r="F5" s="10"/>
      <c r="G5" s="10"/>
      <c r="H5" s="10"/>
      <c r="I5" s="2">
        <f>(H4*D4)</f>
        <v>22.4</v>
      </c>
    </row>
    <row r="6" spans="1:9" x14ac:dyDescent="0.35">
      <c r="A6" s="11">
        <v>2</v>
      </c>
      <c r="B6" s="11">
        <v>101</v>
      </c>
      <c r="C6" s="11" t="s">
        <v>11</v>
      </c>
      <c r="D6" s="11">
        <v>1.2</v>
      </c>
      <c r="E6" s="10">
        <v>4.5</v>
      </c>
      <c r="F6" s="10">
        <v>4.5</v>
      </c>
      <c r="G6" s="10">
        <v>4.5</v>
      </c>
      <c r="H6" s="10">
        <f t="shared" ref="H6" si="0" xml:space="preserve"> SUM(E6:G7)</f>
        <v>13.5</v>
      </c>
      <c r="I6" s="2">
        <f>H6*D6</f>
        <v>16.2</v>
      </c>
    </row>
    <row r="7" spans="1:9" x14ac:dyDescent="0.35">
      <c r="A7" s="11"/>
      <c r="B7" s="11"/>
      <c r="C7" s="11"/>
      <c r="D7" s="11"/>
      <c r="E7" s="10"/>
      <c r="F7" s="10"/>
      <c r="G7" s="10"/>
      <c r="H7" s="10"/>
      <c r="I7" s="2">
        <f>SUM(I5,I6)</f>
        <v>38.599999999999994</v>
      </c>
    </row>
    <row r="8" spans="1:9" x14ac:dyDescent="0.35">
      <c r="A8" s="11">
        <v>3</v>
      </c>
      <c r="B8" s="11">
        <v>201</v>
      </c>
      <c r="C8" s="11" t="s">
        <v>11</v>
      </c>
      <c r="D8" s="11">
        <v>1.5</v>
      </c>
      <c r="E8" s="10">
        <v>6</v>
      </c>
      <c r="F8" s="10">
        <v>6</v>
      </c>
      <c r="G8" s="10">
        <v>6</v>
      </c>
      <c r="H8" s="10">
        <f t="shared" ref="H8" si="1" xml:space="preserve"> SUM(E8:G9)</f>
        <v>18</v>
      </c>
      <c r="I8" s="2">
        <f>H8*D8</f>
        <v>27</v>
      </c>
    </row>
    <row r="9" spans="1:9" x14ac:dyDescent="0.35">
      <c r="A9" s="11"/>
      <c r="B9" s="11"/>
      <c r="C9" s="11"/>
      <c r="D9" s="11"/>
      <c r="E9" s="10"/>
      <c r="F9" s="10"/>
      <c r="G9" s="10"/>
      <c r="H9" s="10"/>
      <c r="I9" s="2">
        <f>SUM(I7:I8)</f>
        <v>65.599999999999994</v>
      </c>
    </row>
    <row r="10" spans="1:9" x14ac:dyDescent="0.35">
      <c r="A10" s="11">
        <v>4</v>
      </c>
      <c r="B10" s="11">
        <v>301</v>
      </c>
      <c r="C10" s="11" t="s">
        <v>11</v>
      </c>
      <c r="D10" s="11">
        <v>1.6</v>
      </c>
      <c r="E10" s="10">
        <v>6</v>
      </c>
      <c r="F10" s="10">
        <v>5.5</v>
      </c>
      <c r="G10" s="10">
        <v>6.5</v>
      </c>
      <c r="H10" s="10">
        <f t="shared" ref="H10" si="2" xml:space="preserve"> SUM(E10:G11)</f>
        <v>18</v>
      </c>
      <c r="I10" s="2">
        <f>H10*D10</f>
        <v>28.8</v>
      </c>
    </row>
    <row r="11" spans="1:9" x14ac:dyDescent="0.35">
      <c r="A11" s="11"/>
      <c r="B11" s="11"/>
      <c r="C11" s="11"/>
      <c r="D11" s="11"/>
      <c r="E11" s="10"/>
      <c r="F11" s="10"/>
      <c r="G11" s="10"/>
      <c r="H11" s="10"/>
      <c r="I11" s="2">
        <f>SUM(I9:I10)</f>
        <v>94.399999999999991</v>
      </c>
    </row>
    <row r="12" spans="1:9" x14ac:dyDescent="0.35">
      <c r="A12" s="11">
        <v>5</v>
      </c>
      <c r="B12" s="11">
        <v>103</v>
      </c>
      <c r="C12" s="11" t="s">
        <v>11</v>
      </c>
      <c r="D12" s="11">
        <v>1.6</v>
      </c>
      <c r="E12" s="10">
        <v>5.5</v>
      </c>
      <c r="F12" s="10">
        <v>5.5</v>
      </c>
      <c r="G12" s="10">
        <v>5.5</v>
      </c>
      <c r="H12" s="10">
        <f t="shared" ref="H12" si="3" xml:space="preserve"> SUM(E12:G13)</f>
        <v>16.5</v>
      </c>
      <c r="I12" s="2">
        <f>H12*D12</f>
        <v>26.400000000000002</v>
      </c>
    </row>
    <row r="13" spans="1:9" x14ac:dyDescent="0.35">
      <c r="A13" s="11"/>
      <c r="B13" s="11"/>
      <c r="C13" s="11"/>
      <c r="D13" s="11"/>
      <c r="E13" s="10"/>
      <c r="F13" s="10"/>
      <c r="G13" s="10"/>
      <c r="H13" s="10"/>
      <c r="I13" s="2">
        <f>SUM(I11:I12)</f>
        <v>120.8</v>
      </c>
    </row>
    <row r="14" spans="1:9" x14ac:dyDescent="0.35">
      <c r="A14" s="11">
        <v>6</v>
      </c>
      <c r="B14" s="11">
        <v>5211</v>
      </c>
      <c r="C14" s="11" t="s">
        <v>12</v>
      </c>
      <c r="D14" s="11">
        <v>1.8</v>
      </c>
      <c r="E14" s="10">
        <v>5</v>
      </c>
      <c r="F14" s="10">
        <v>5</v>
      </c>
      <c r="G14" s="10">
        <v>6</v>
      </c>
      <c r="H14" s="10">
        <f t="shared" ref="H14" si="4" xml:space="preserve"> SUM(E14:G15)</f>
        <v>16</v>
      </c>
      <c r="I14" s="2">
        <f>H14*D14</f>
        <v>28.8</v>
      </c>
    </row>
    <row r="15" spans="1:9" x14ac:dyDescent="0.35">
      <c r="A15" s="11"/>
      <c r="B15" s="11"/>
      <c r="C15" s="11"/>
      <c r="D15" s="11"/>
      <c r="E15" s="10"/>
      <c r="F15" s="10"/>
      <c r="G15" s="10"/>
      <c r="H15" s="10"/>
      <c r="I15" s="2">
        <f>SUM(I13:I14)</f>
        <v>149.6</v>
      </c>
    </row>
    <row r="16" spans="1:9" x14ac:dyDescent="0.35">
      <c r="A16" s="11">
        <v>7</v>
      </c>
      <c r="B16" s="11">
        <v>202</v>
      </c>
      <c r="C16" s="11" t="s">
        <v>11</v>
      </c>
      <c r="D16" s="11">
        <v>1.5</v>
      </c>
      <c r="E16" s="10">
        <v>6</v>
      </c>
      <c r="F16" s="10">
        <v>6</v>
      </c>
      <c r="G16" s="10">
        <v>6.5</v>
      </c>
      <c r="H16" s="10">
        <f t="shared" ref="H16" si="5" xml:space="preserve"> SUM(E16:G17)</f>
        <v>18.5</v>
      </c>
      <c r="I16" s="2">
        <f>H16*D16</f>
        <v>27.75</v>
      </c>
    </row>
    <row r="17" spans="1:9" x14ac:dyDescent="0.35">
      <c r="A17" s="11"/>
      <c r="B17" s="11"/>
      <c r="C17" s="11"/>
      <c r="D17" s="11"/>
      <c r="E17" s="10"/>
      <c r="F17" s="10"/>
      <c r="G17" s="10"/>
      <c r="H17" s="10"/>
      <c r="I17" s="2">
        <f>SUM(I15:I16)</f>
        <v>177.35</v>
      </c>
    </row>
    <row r="18" spans="1:9" x14ac:dyDescent="0.35">
      <c r="A18" s="7" t="s">
        <v>14</v>
      </c>
      <c r="B18" s="7"/>
      <c r="C18" s="7"/>
      <c r="D18" s="7"/>
      <c r="E18" s="7"/>
      <c r="F18" s="7"/>
      <c r="G18" s="7"/>
      <c r="H18" s="7"/>
      <c r="I18" s="8">
        <f>I17</f>
        <v>177.35</v>
      </c>
    </row>
    <row r="19" spans="1:9" x14ac:dyDescent="0.35">
      <c r="A19" s="7"/>
      <c r="B19" s="7"/>
      <c r="C19" s="7"/>
      <c r="D19" s="7"/>
      <c r="E19" s="7"/>
      <c r="F19" s="7"/>
      <c r="G19" s="7"/>
      <c r="H19" s="7"/>
      <c r="I19" s="9"/>
    </row>
    <row r="20" spans="1:9" ht="33" customHeight="1" x14ac:dyDescent="0.35">
      <c r="H20" s="4" t="s">
        <v>15</v>
      </c>
      <c r="I20">
        <v>1</v>
      </c>
    </row>
    <row r="21" spans="1:9" x14ac:dyDescent="0.3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5">
      <c r="A22" s="1" t="s">
        <v>0</v>
      </c>
      <c r="B22" s="12" t="s">
        <v>21</v>
      </c>
      <c r="C22" s="12"/>
      <c r="D22" s="12"/>
      <c r="E22" s="12"/>
      <c r="F22" s="12"/>
      <c r="G22" s="12"/>
      <c r="H22" s="12"/>
      <c r="I22" s="12"/>
    </row>
    <row r="23" spans="1:9" x14ac:dyDescent="0.35">
      <c r="A23" s="6" t="s">
        <v>2</v>
      </c>
      <c r="B23" s="6" t="s">
        <v>3</v>
      </c>
      <c r="C23" s="6" t="s">
        <v>4</v>
      </c>
      <c r="D23" s="6" t="s">
        <v>5</v>
      </c>
      <c r="E23" s="5" t="s">
        <v>6</v>
      </c>
      <c r="F23" s="5" t="s">
        <v>7</v>
      </c>
      <c r="G23" s="5" t="s">
        <v>8</v>
      </c>
      <c r="H23" s="5" t="s">
        <v>9</v>
      </c>
      <c r="I23" s="2" t="s">
        <v>10</v>
      </c>
    </row>
    <row r="24" spans="1:9" x14ac:dyDescent="0.35">
      <c r="A24" s="11">
        <v>1</v>
      </c>
      <c r="B24" s="11">
        <v>103</v>
      </c>
      <c r="C24" s="11" t="s">
        <v>11</v>
      </c>
      <c r="D24" s="11">
        <v>1.6</v>
      </c>
      <c r="E24" s="10">
        <v>5.5</v>
      </c>
      <c r="F24" s="10">
        <v>5</v>
      </c>
      <c r="G24" s="10">
        <v>5</v>
      </c>
      <c r="H24" s="10">
        <f>SUM(E24:G25)</f>
        <v>15.5</v>
      </c>
      <c r="I24" s="2" t="s">
        <v>13</v>
      </c>
    </row>
    <row r="25" spans="1:9" x14ac:dyDescent="0.35">
      <c r="A25" s="11"/>
      <c r="B25" s="11"/>
      <c r="C25" s="11"/>
      <c r="D25" s="11"/>
      <c r="E25" s="10"/>
      <c r="F25" s="10"/>
      <c r="G25" s="10"/>
      <c r="H25" s="10"/>
      <c r="I25" s="2">
        <f>H24*D24</f>
        <v>24.8</v>
      </c>
    </row>
    <row r="26" spans="1:9" x14ac:dyDescent="0.35">
      <c r="A26" s="11">
        <v>2</v>
      </c>
      <c r="B26" s="11">
        <v>202</v>
      </c>
      <c r="C26" s="11" t="s">
        <v>11</v>
      </c>
      <c r="D26" s="11">
        <v>1.5</v>
      </c>
      <c r="E26" s="10">
        <v>4.5</v>
      </c>
      <c r="F26" s="10">
        <v>5</v>
      </c>
      <c r="G26" s="10">
        <v>4.5</v>
      </c>
      <c r="H26" s="10">
        <f t="shared" ref="H26" si="6">SUM(E26:G27)</f>
        <v>14</v>
      </c>
      <c r="I26" s="2">
        <f>H26*D26</f>
        <v>21</v>
      </c>
    </row>
    <row r="27" spans="1:9" x14ac:dyDescent="0.35">
      <c r="A27" s="11"/>
      <c r="B27" s="11"/>
      <c r="C27" s="11"/>
      <c r="D27" s="11"/>
      <c r="E27" s="10"/>
      <c r="F27" s="10"/>
      <c r="G27" s="10"/>
      <c r="H27" s="10"/>
      <c r="I27" s="2">
        <f>SUM(I25:I26)</f>
        <v>45.8</v>
      </c>
    </row>
    <row r="28" spans="1:9" x14ac:dyDescent="0.35">
      <c r="A28" s="11">
        <v>3</v>
      </c>
      <c r="B28" s="11">
        <v>5211</v>
      </c>
      <c r="C28" s="11" t="s">
        <v>12</v>
      </c>
      <c r="D28" s="11">
        <v>1.8</v>
      </c>
      <c r="E28" s="10">
        <v>5</v>
      </c>
      <c r="F28" s="10">
        <v>5</v>
      </c>
      <c r="G28" s="10">
        <v>4</v>
      </c>
      <c r="H28" s="10">
        <f t="shared" ref="H28" si="7">SUM(E28:G29)</f>
        <v>14</v>
      </c>
      <c r="I28" s="2">
        <f>H28*D28</f>
        <v>25.2</v>
      </c>
    </row>
    <row r="29" spans="1:9" x14ac:dyDescent="0.35">
      <c r="A29" s="11"/>
      <c r="B29" s="11"/>
      <c r="C29" s="11"/>
      <c r="D29" s="11"/>
      <c r="E29" s="10"/>
      <c r="F29" s="10"/>
      <c r="G29" s="10"/>
      <c r="H29" s="10"/>
      <c r="I29" s="2">
        <f>SUM(I27:I28)</f>
        <v>71</v>
      </c>
    </row>
    <row r="30" spans="1:9" x14ac:dyDescent="0.35">
      <c r="A30" s="11">
        <v>4</v>
      </c>
      <c r="B30" s="11">
        <v>302</v>
      </c>
      <c r="C30" s="11" t="s">
        <v>11</v>
      </c>
      <c r="D30" s="11">
        <v>1.6</v>
      </c>
      <c r="E30" s="10">
        <v>5</v>
      </c>
      <c r="F30" s="10">
        <v>5</v>
      </c>
      <c r="G30" s="10">
        <v>4.5</v>
      </c>
      <c r="H30" s="10">
        <f t="shared" ref="H30" si="8">SUM(E30:G31)</f>
        <v>14.5</v>
      </c>
      <c r="I30" s="2">
        <f>H30*D30</f>
        <v>23.200000000000003</v>
      </c>
    </row>
    <row r="31" spans="1:9" x14ac:dyDescent="0.35">
      <c r="A31" s="11"/>
      <c r="B31" s="11"/>
      <c r="C31" s="11"/>
      <c r="D31" s="11"/>
      <c r="E31" s="10"/>
      <c r="F31" s="10"/>
      <c r="G31" s="10"/>
      <c r="H31" s="10"/>
      <c r="I31" s="2">
        <f>SUM(I29:I30)</f>
        <v>94.2</v>
      </c>
    </row>
    <row r="32" spans="1:9" x14ac:dyDescent="0.35">
      <c r="A32" s="11">
        <v>5</v>
      </c>
      <c r="B32" s="11">
        <v>403</v>
      </c>
      <c r="C32" s="11" t="s">
        <v>11</v>
      </c>
      <c r="D32" s="11">
        <v>2.2000000000000002</v>
      </c>
      <c r="E32" s="10">
        <v>3.5</v>
      </c>
      <c r="F32" s="10">
        <v>4.5</v>
      </c>
      <c r="G32" s="10">
        <v>3</v>
      </c>
      <c r="H32" s="10">
        <f t="shared" ref="H32" si="9">SUM(E32:G33)</f>
        <v>11</v>
      </c>
      <c r="I32" s="2">
        <f>H32*D32</f>
        <v>24.200000000000003</v>
      </c>
    </row>
    <row r="33" spans="1:9" x14ac:dyDescent="0.35">
      <c r="A33" s="11"/>
      <c r="B33" s="11"/>
      <c r="C33" s="11"/>
      <c r="D33" s="11"/>
      <c r="E33" s="10"/>
      <c r="F33" s="10"/>
      <c r="G33" s="10"/>
      <c r="H33" s="10"/>
      <c r="I33" s="2">
        <f>SUM(I31:I32)</f>
        <v>118.4</v>
      </c>
    </row>
    <row r="34" spans="1:9" x14ac:dyDescent="0.35">
      <c r="A34" s="11">
        <v>6</v>
      </c>
      <c r="B34" s="11">
        <v>401</v>
      </c>
      <c r="C34" s="11" t="s">
        <v>17</v>
      </c>
      <c r="D34" s="11">
        <v>1.5</v>
      </c>
      <c r="E34" s="10">
        <v>5.5</v>
      </c>
      <c r="F34" s="10">
        <v>5.5</v>
      </c>
      <c r="G34" s="10">
        <v>5.5</v>
      </c>
      <c r="H34" s="10">
        <f t="shared" ref="H34" si="10">SUM(E34:G35)</f>
        <v>16.5</v>
      </c>
      <c r="I34" s="2">
        <f>H34*D34</f>
        <v>24.75</v>
      </c>
    </row>
    <row r="35" spans="1:9" x14ac:dyDescent="0.35">
      <c r="A35" s="11"/>
      <c r="B35" s="11"/>
      <c r="C35" s="11"/>
      <c r="D35" s="11"/>
      <c r="E35" s="10"/>
      <c r="F35" s="10"/>
      <c r="G35" s="10"/>
      <c r="H35" s="10"/>
      <c r="I35" s="2">
        <f>SUM(I33:I34)</f>
        <v>143.15</v>
      </c>
    </row>
    <row r="36" spans="1:9" x14ac:dyDescent="0.35">
      <c r="A36" s="11">
        <v>7</v>
      </c>
      <c r="B36" s="11">
        <v>201</v>
      </c>
      <c r="C36" s="11" t="s">
        <v>12</v>
      </c>
      <c r="D36" s="11">
        <v>1.7</v>
      </c>
      <c r="E36" s="10">
        <v>6</v>
      </c>
      <c r="F36" s="10">
        <v>6</v>
      </c>
      <c r="G36" s="10">
        <v>6</v>
      </c>
      <c r="H36" s="10">
        <f t="shared" ref="H36" si="11">SUM(E36:G37)</f>
        <v>18</v>
      </c>
      <c r="I36" s="2">
        <f>H36*D36</f>
        <v>30.599999999999998</v>
      </c>
    </row>
    <row r="37" spans="1:9" x14ac:dyDescent="0.35">
      <c r="A37" s="11"/>
      <c r="B37" s="11"/>
      <c r="C37" s="11"/>
      <c r="D37" s="11"/>
      <c r="E37" s="10"/>
      <c r="F37" s="10"/>
      <c r="G37" s="10"/>
      <c r="H37" s="10"/>
      <c r="I37" s="2">
        <f>SUM(I35:I36)</f>
        <v>173.75</v>
      </c>
    </row>
    <row r="38" spans="1:9" x14ac:dyDescent="0.35">
      <c r="A38" s="7" t="s">
        <v>16</v>
      </c>
      <c r="B38" s="7"/>
      <c r="C38" s="7"/>
      <c r="D38" s="7"/>
      <c r="E38" s="7"/>
      <c r="F38" s="7"/>
      <c r="G38" s="7"/>
      <c r="H38" s="7"/>
      <c r="I38" s="8">
        <f>I37</f>
        <v>173.75</v>
      </c>
    </row>
    <row r="39" spans="1:9" x14ac:dyDescent="0.35">
      <c r="A39" s="7"/>
      <c r="B39" s="7"/>
      <c r="C39" s="7"/>
      <c r="D39" s="7"/>
      <c r="E39" s="7"/>
      <c r="F39" s="7"/>
      <c r="G39" s="7"/>
      <c r="H39" s="7"/>
      <c r="I39" s="9"/>
    </row>
    <row r="40" spans="1:9" ht="32" customHeight="1" x14ac:dyDescent="0.35">
      <c r="H40" s="4" t="s">
        <v>15</v>
      </c>
      <c r="I40">
        <v>2</v>
      </c>
    </row>
    <row r="41" spans="1:9" x14ac:dyDescent="0.35">
      <c r="A41" s="3"/>
      <c r="B41" s="3"/>
      <c r="C41" s="3"/>
      <c r="D41" s="3"/>
      <c r="E41" s="3"/>
      <c r="F41" s="3"/>
      <c r="G41" s="3"/>
      <c r="H41" s="3"/>
      <c r="I41" s="3"/>
    </row>
  </sheetData>
  <mergeCells count="119">
    <mergeCell ref="A4:A5"/>
    <mergeCell ref="B4:B5"/>
    <mergeCell ref="C4:C5"/>
    <mergeCell ref="D4:D5"/>
    <mergeCell ref="E4:E5"/>
    <mergeCell ref="F4:F5"/>
    <mergeCell ref="G4:G5"/>
    <mergeCell ref="H4:H5"/>
    <mergeCell ref="G6:G7"/>
    <mergeCell ref="A8:A9"/>
    <mergeCell ref="B8:B9"/>
    <mergeCell ref="C8:C9"/>
    <mergeCell ref="D8:D9"/>
    <mergeCell ref="E8:E9"/>
    <mergeCell ref="F8:F9"/>
    <mergeCell ref="G8:G9"/>
    <mergeCell ref="A6:A7"/>
    <mergeCell ref="B6:B7"/>
    <mergeCell ref="C6:C7"/>
    <mergeCell ref="D6:D7"/>
    <mergeCell ref="E6:E7"/>
    <mergeCell ref="F6:F7"/>
    <mergeCell ref="A14:A15"/>
    <mergeCell ref="B14:B15"/>
    <mergeCell ref="C14:C15"/>
    <mergeCell ref="D14:D15"/>
    <mergeCell ref="E14:E15"/>
    <mergeCell ref="F14:F15"/>
    <mergeCell ref="G10:G11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F10:F11"/>
    <mergeCell ref="I18:I19"/>
    <mergeCell ref="B2:I2"/>
    <mergeCell ref="B22:I22"/>
    <mergeCell ref="A24:A25"/>
    <mergeCell ref="B24:B25"/>
    <mergeCell ref="C24:C25"/>
    <mergeCell ref="D24:D25"/>
    <mergeCell ref="E24:E25"/>
    <mergeCell ref="A1:I1"/>
    <mergeCell ref="H6:H7"/>
    <mergeCell ref="H8:H9"/>
    <mergeCell ref="H10:H11"/>
    <mergeCell ref="H12:H13"/>
    <mergeCell ref="H14:H15"/>
    <mergeCell ref="H16:H17"/>
    <mergeCell ref="A18:H19"/>
    <mergeCell ref="G14:G15"/>
    <mergeCell ref="A16:A17"/>
    <mergeCell ref="B16:B17"/>
    <mergeCell ref="C16:C17"/>
    <mergeCell ref="D16:D17"/>
    <mergeCell ref="E16:E17"/>
    <mergeCell ref="F16:F17"/>
    <mergeCell ref="G16:G17"/>
    <mergeCell ref="F24:F25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8:A29"/>
    <mergeCell ref="B28:B29"/>
    <mergeCell ref="C28:C29"/>
    <mergeCell ref="D28:D29"/>
    <mergeCell ref="E28:E29"/>
    <mergeCell ref="F28:F29"/>
    <mergeCell ref="G28:G29"/>
    <mergeCell ref="H28:H29"/>
    <mergeCell ref="G30:G31"/>
    <mergeCell ref="H30:H31"/>
    <mergeCell ref="A32:A33"/>
    <mergeCell ref="B32:B33"/>
    <mergeCell ref="C32:C33"/>
    <mergeCell ref="D32:D33"/>
    <mergeCell ref="E32:E33"/>
    <mergeCell ref="F32:F33"/>
    <mergeCell ref="G32:G33"/>
    <mergeCell ref="H32:H33"/>
    <mergeCell ref="A30:A31"/>
    <mergeCell ref="B30:B31"/>
    <mergeCell ref="C30:C31"/>
    <mergeCell ref="D30:D31"/>
    <mergeCell ref="E30:E31"/>
    <mergeCell ref="F30:F31"/>
    <mergeCell ref="A38:H39"/>
    <mergeCell ref="I38:I39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</mergeCells>
  <pageMargins left="0.7" right="0.7" top="0.75" bottom="0.75" header="0.3" footer="0.3"/>
  <ignoredErrors>
    <ignoredError sqref="I9 I11:I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A59" activeCellId="3" sqref="A59"/>
    </sheetView>
  </sheetViews>
  <sheetFormatPr defaultColWidth="10.6640625" defaultRowHeight="15.5" x14ac:dyDescent="0.35"/>
  <sheetData>
    <row r="1" spans="1:9" x14ac:dyDescent="0.35">
      <c r="A1" s="11" t="s">
        <v>18</v>
      </c>
      <c r="B1" s="11"/>
      <c r="C1" s="11"/>
      <c r="D1" s="11"/>
      <c r="E1" s="11"/>
      <c r="F1" s="11"/>
      <c r="G1" s="11"/>
      <c r="H1" s="11"/>
      <c r="I1" s="11"/>
    </row>
    <row r="2" spans="1:9" x14ac:dyDescent="0.35">
      <c r="A2" s="6" t="s">
        <v>0</v>
      </c>
      <c r="B2" s="12" t="s">
        <v>19</v>
      </c>
      <c r="C2" s="12"/>
      <c r="D2" s="12"/>
      <c r="E2" s="12"/>
      <c r="F2" s="12"/>
      <c r="G2" s="12"/>
      <c r="H2" s="12"/>
      <c r="I2" s="12"/>
    </row>
    <row r="3" spans="1:9" x14ac:dyDescent="0.35">
      <c r="A3" s="6" t="s">
        <v>2</v>
      </c>
      <c r="B3" s="6" t="s">
        <v>3</v>
      </c>
      <c r="C3" s="6" t="s">
        <v>30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" t="s">
        <v>10</v>
      </c>
    </row>
    <row r="4" spans="1:9" x14ac:dyDescent="0.35">
      <c r="A4" s="11">
        <v>1</v>
      </c>
      <c r="B4" s="11">
        <v>105</v>
      </c>
      <c r="C4" s="11" t="s">
        <v>17</v>
      </c>
      <c r="D4" s="10">
        <v>2.6</v>
      </c>
      <c r="E4" s="10">
        <v>6.5</v>
      </c>
      <c r="F4" s="10">
        <v>7</v>
      </c>
      <c r="G4" s="10">
        <v>7.5</v>
      </c>
      <c r="H4" s="10">
        <f>SUM(E4:G5)</f>
        <v>21</v>
      </c>
      <c r="I4" s="2" t="s">
        <v>13</v>
      </c>
    </row>
    <row r="5" spans="1:9" x14ac:dyDescent="0.35">
      <c r="A5" s="11"/>
      <c r="B5" s="11"/>
      <c r="C5" s="11"/>
      <c r="D5" s="10"/>
      <c r="E5" s="10"/>
      <c r="F5" s="10"/>
      <c r="G5" s="10"/>
      <c r="H5" s="10"/>
      <c r="I5" s="2">
        <f>H4*D4</f>
        <v>54.6</v>
      </c>
    </row>
    <row r="6" spans="1:9" x14ac:dyDescent="0.35">
      <c r="A6" s="11">
        <v>2</v>
      </c>
      <c r="B6" s="11">
        <v>107</v>
      </c>
      <c r="C6" s="11" t="s">
        <v>11</v>
      </c>
      <c r="D6" s="10">
        <v>3</v>
      </c>
      <c r="E6" s="10">
        <v>5.5</v>
      </c>
      <c r="F6" s="10">
        <v>6</v>
      </c>
      <c r="G6" s="10">
        <v>5.5</v>
      </c>
      <c r="H6" s="10">
        <f t="shared" ref="H6" si="0">SUM(E6:G7)</f>
        <v>17</v>
      </c>
      <c r="I6" s="2">
        <f>H6*D6</f>
        <v>51</v>
      </c>
    </row>
    <row r="7" spans="1:9" x14ac:dyDescent="0.35">
      <c r="A7" s="11"/>
      <c r="B7" s="11"/>
      <c r="C7" s="11"/>
      <c r="D7" s="10"/>
      <c r="E7" s="10"/>
      <c r="F7" s="10"/>
      <c r="G7" s="10"/>
      <c r="H7" s="10"/>
      <c r="I7" s="2">
        <f>SUM(I5:I6)</f>
        <v>105.6</v>
      </c>
    </row>
    <row r="8" spans="1:9" x14ac:dyDescent="0.35">
      <c r="A8" s="11">
        <v>3</v>
      </c>
      <c r="B8" s="11">
        <v>205</v>
      </c>
      <c r="C8" s="11" t="s">
        <v>11</v>
      </c>
      <c r="D8" s="10">
        <v>3</v>
      </c>
      <c r="E8" s="10">
        <v>5.5</v>
      </c>
      <c r="F8" s="10">
        <v>5.5</v>
      </c>
      <c r="G8" s="10">
        <v>6</v>
      </c>
      <c r="H8" s="10">
        <f t="shared" ref="H8" si="1">SUM(E8:G9)</f>
        <v>17</v>
      </c>
      <c r="I8" s="2">
        <f>H8*D8</f>
        <v>51</v>
      </c>
    </row>
    <row r="9" spans="1:9" x14ac:dyDescent="0.35">
      <c r="A9" s="11"/>
      <c r="B9" s="11"/>
      <c r="C9" s="11"/>
      <c r="D9" s="10"/>
      <c r="E9" s="10"/>
      <c r="F9" s="10"/>
      <c r="G9" s="10"/>
      <c r="H9" s="10"/>
      <c r="I9" s="2">
        <f>SUM(I7:I8)</f>
        <v>156.6</v>
      </c>
    </row>
    <row r="10" spans="1:9" x14ac:dyDescent="0.35">
      <c r="A10" s="11">
        <v>4</v>
      </c>
      <c r="B10" s="11">
        <v>305</v>
      </c>
      <c r="C10" s="11" t="s">
        <v>11</v>
      </c>
      <c r="D10" s="10">
        <v>3</v>
      </c>
      <c r="E10" s="10">
        <v>6.5</v>
      </c>
      <c r="F10" s="10">
        <v>6.5</v>
      </c>
      <c r="G10" s="10">
        <v>7.5</v>
      </c>
      <c r="H10" s="10">
        <f t="shared" ref="H10" si="2">SUM(E10:G11)</f>
        <v>20.5</v>
      </c>
      <c r="I10" s="2">
        <f>H10*D10</f>
        <v>61.5</v>
      </c>
    </row>
    <row r="11" spans="1:9" x14ac:dyDescent="0.35">
      <c r="A11" s="11"/>
      <c r="B11" s="11"/>
      <c r="C11" s="11"/>
      <c r="D11" s="10"/>
      <c r="E11" s="10"/>
      <c r="F11" s="10"/>
      <c r="G11" s="10"/>
      <c r="H11" s="10"/>
      <c r="I11" s="2">
        <f>SUM(I9:I10)</f>
        <v>218.1</v>
      </c>
    </row>
    <row r="12" spans="1:9" x14ac:dyDescent="0.35">
      <c r="A12" s="11">
        <v>5</v>
      </c>
      <c r="B12" s="11">
        <v>405</v>
      </c>
      <c r="C12" s="11" t="s">
        <v>11</v>
      </c>
      <c r="D12" s="10">
        <v>3.1</v>
      </c>
      <c r="E12" s="10">
        <v>4.5</v>
      </c>
      <c r="F12" s="10">
        <v>4.5</v>
      </c>
      <c r="G12" s="10">
        <v>5</v>
      </c>
      <c r="H12" s="10">
        <f t="shared" ref="H12" si="3">SUM(E12:G13)</f>
        <v>14</v>
      </c>
      <c r="I12" s="2">
        <f>H12*D12</f>
        <v>43.4</v>
      </c>
    </row>
    <row r="13" spans="1:9" x14ac:dyDescent="0.35">
      <c r="A13" s="11"/>
      <c r="B13" s="11"/>
      <c r="C13" s="11"/>
      <c r="D13" s="10"/>
      <c r="E13" s="10"/>
      <c r="F13" s="10"/>
      <c r="G13" s="10"/>
      <c r="H13" s="10"/>
      <c r="I13" s="2">
        <f>SUM(I11:I12)</f>
        <v>261.5</v>
      </c>
    </row>
    <row r="14" spans="1:9" x14ac:dyDescent="0.35">
      <c r="A14" s="11">
        <v>6</v>
      </c>
      <c r="B14" s="11">
        <v>5152</v>
      </c>
      <c r="C14" s="11" t="s">
        <v>17</v>
      </c>
      <c r="D14" s="10">
        <v>3.2</v>
      </c>
      <c r="E14" s="10">
        <v>4.5</v>
      </c>
      <c r="F14" s="10">
        <v>5</v>
      </c>
      <c r="G14" s="10">
        <v>5</v>
      </c>
      <c r="H14" s="10">
        <f t="shared" ref="H14" si="4">SUM(E14:G15)</f>
        <v>14.5</v>
      </c>
      <c r="I14" s="2">
        <f>H14*D14</f>
        <v>46.400000000000006</v>
      </c>
    </row>
    <row r="15" spans="1:9" x14ac:dyDescent="0.35">
      <c r="A15" s="11"/>
      <c r="B15" s="11"/>
      <c r="C15" s="11"/>
      <c r="D15" s="10"/>
      <c r="E15" s="10"/>
      <c r="F15" s="10"/>
      <c r="G15" s="10"/>
      <c r="H15" s="10"/>
      <c r="I15" s="2">
        <f>SUM(I13:I14)</f>
        <v>307.89999999999998</v>
      </c>
    </row>
    <row r="16" spans="1:9" ht="16" customHeight="1" x14ac:dyDescent="0.35">
      <c r="A16" s="7" t="s">
        <v>16</v>
      </c>
      <c r="B16" s="7"/>
      <c r="C16" s="7"/>
      <c r="D16" s="7"/>
      <c r="E16" s="7"/>
      <c r="F16" s="7"/>
      <c r="G16" s="7"/>
      <c r="H16" s="7"/>
      <c r="I16" s="8">
        <f>I15</f>
        <v>307.89999999999998</v>
      </c>
    </row>
    <row r="17" spans="1:9" ht="16" customHeight="1" x14ac:dyDescent="0.35">
      <c r="A17" s="7"/>
      <c r="B17" s="7"/>
      <c r="C17" s="7"/>
      <c r="D17" s="7"/>
      <c r="E17" s="7"/>
      <c r="F17" s="7"/>
      <c r="G17" s="7"/>
      <c r="H17" s="7"/>
      <c r="I17" s="9"/>
    </row>
    <row r="18" spans="1:9" ht="31" customHeight="1" x14ac:dyDescent="0.35">
      <c r="A18" s="7" t="s">
        <v>22</v>
      </c>
      <c r="B18" s="7"/>
      <c r="C18" s="7"/>
      <c r="D18" s="7"/>
      <c r="E18" s="7"/>
      <c r="F18" s="7"/>
      <c r="G18" s="7"/>
      <c r="H18" s="7"/>
      <c r="I18">
        <v>1</v>
      </c>
    </row>
    <row r="19" spans="1:9" x14ac:dyDescent="0.35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5">
      <c r="A20" s="11" t="s">
        <v>18</v>
      </c>
      <c r="B20" s="11"/>
      <c r="C20" s="11"/>
      <c r="D20" s="11"/>
      <c r="E20" s="11"/>
      <c r="F20" s="11"/>
      <c r="G20" s="11"/>
      <c r="H20" s="11"/>
      <c r="I20" s="11"/>
    </row>
    <row r="21" spans="1:9" x14ac:dyDescent="0.35">
      <c r="A21" s="6" t="s">
        <v>0</v>
      </c>
      <c r="B21" s="12" t="s">
        <v>24</v>
      </c>
      <c r="C21" s="12"/>
      <c r="D21" s="12"/>
      <c r="E21" s="12"/>
      <c r="F21" s="12"/>
      <c r="G21" s="12"/>
      <c r="H21" s="12"/>
      <c r="I21" s="12"/>
    </row>
    <row r="22" spans="1:9" x14ac:dyDescent="0.35">
      <c r="A22" s="6" t="s">
        <v>2</v>
      </c>
      <c r="B22" s="6" t="s">
        <v>3</v>
      </c>
      <c r="C22" s="6" t="s">
        <v>30</v>
      </c>
      <c r="D22" s="6" t="s">
        <v>5</v>
      </c>
      <c r="E22" s="5" t="s">
        <v>6</v>
      </c>
      <c r="F22" s="5" t="s">
        <v>7</v>
      </c>
      <c r="G22" s="5" t="s">
        <v>8</v>
      </c>
      <c r="H22" s="5" t="s">
        <v>9</v>
      </c>
      <c r="I22" s="2" t="s">
        <v>10</v>
      </c>
    </row>
    <row r="23" spans="1:9" x14ac:dyDescent="0.35">
      <c r="A23" s="11">
        <v>1</v>
      </c>
      <c r="B23" s="11">
        <v>403</v>
      </c>
      <c r="C23" s="11" t="s">
        <v>17</v>
      </c>
      <c r="D23" s="10">
        <v>2.4</v>
      </c>
      <c r="E23" s="10">
        <v>7</v>
      </c>
      <c r="F23" s="10">
        <v>6.5</v>
      </c>
      <c r="G23" s="10">
        <v>7</v>
      </c>
      <c r="H23" s="10">
        <f>SUM(E23:G24)</f>
        <v>20.5</v>
      </c>
      <c r="I23" s="2" t="s">
        <v>13</v>
      </c>
    </row>
    <row r="24" spans="1:9" x14ac:dyDescent="0.35">
      <c r="A24" s="11"/>
      <c r="B24" s="11"/>
      <c r="C24" s="11"/>
      <c r="D24" s="10"/>
      <c r="E24" s="10"/>
      <c r="F24" s="10"/>
      <c r="G24" s="10"/>
      <c r="H24" s="10"/>
      <c r="I24" s="2">
        <f>H23*D23</f>
        <v>49.199999999999996</v>
      </c>
    </row>
    <row r="25" spans="1:9" x14ac:dyDescent="0.35">
      <c r="A25" s="11">
        <v>2</v>
      </c>
      <c r="B25" s="11">
        <v>105</v>
      </c>
      <c r="C25" s="11" t="s">
        <v>17</v>
      </c>
      <c r="D25" s="10">
        <v>2.6</v>
      </c>
      <c r="E25" s="10">
        <v>3.5</v>
      </c>
      <c r="F25" s="10">
        <v>4.5</v>
      </c>
      <c r="G25" s="10">
        <v>4</v>
      </c>
      <c r="H25" s="10">
        <f t="shared" ref="H25" si="5">SUM(E25:G26)</f>
        <v>12</v>
      </c>
      <c r="I25" s="2">
        <f>H25*D25</f>
        <v>31.200000000000003</v>
      </c>
    </row>
    <row r="26" spans="1:9" x14ac:dyDescent="0.35">
      <c r="A26" s="11"/>
      <c r="B26" s="11"/>
      <c r="C26" s="11"/>
      <c r="D26" s="10"/>
      <c r="E26" s="10"/>
      <c r="F26" s="10"/>
      <c r="G26" s="10"/>
      <c r="H26" s="10"/>
      <c r="I26" s="2">
        <f>SUM(I24:I25)</f>
        <v>80.400000000000006</v>
      </c>
    </row>
    <row r="27" spans="1:9" x14ac:dyDescent="0.35">
      <c r="A27" s="11">
        <v>3</v>
      </c>
      <c r="B27" s="11">
        <v>5132</v>
      </c>
      <c r="C27" s="11" t="s">
        <v>23</v>
      </c>
      <c r="D27" s="10">
        <v>2.2000000000000002</v>
      </c>
      <c r="E27" s="10">
        <v>7.5</v>
      </c>
      <c r="F27" s="10">
        <v>7</v>
      </c>
      <c r="G27" s="10">
        <v>7.5</v>
      </c>
      <c r="H27" s="10">
        <f t="shared" ref="H27" si="6">SUM(E27:G28)</f>
        <v>22</v>
      </c>
      <c r="I27" s="2">
        <f>H27*D27</f>
        <v>48.400000000000006</v>
      </c>
    </row>
    <row r="28" spans="1:9" x14ac:dyDescent="0.35">
      <c r="A28" s="11"/>
      <c r="B28" s="11"/>
      <c r="C28" s="11"/>
      <c r="D28" s="10"/>
      <c r="E28" s="10"/>
      <c r="F28" s="10"/>
      <c r="G28" s="10"/>
      <c r="H28" s="10"/>
      <c r="I28" s="2">
        <f>SUM(I26:I27)</f>
        <v>128.80000000000001</v>
      </c>
    </row>
    <row r="29" spans="1:9" x14ac:dyDescent="0.35">
      <c r="A29" s="11">
        <v>4</v>
      </c>
      <c r="B29" s="11">
        <v>203</v>
      </c>
      <c r="C29" s="11" t="s">
        <v>17</v>
      </c>
      <c r="D29" s="10">
        <v>2.2999999999999998</v>
      </c>
      <c r="E29" s="10">
        <v>7.5</v>
      </c>
      <c r="F29" s="10">
        <v>7</v>
      </c>
      <c r="G29" s="10">
        <v>7.5</v>
      </c>
      <c r="H29" s="10">
        <f t="shared" ref="H29" si="7">SUM(E29:G30)</f>
        <v>22</v>
      </c>
      <c r="I29" s="2">
        <f>H29*D29</f>
        <v>50.599999999999994</v>
      </c>
    </row>
    <row r="30" spans="1:9" x14ac:dyDescent="0.35">
      <c r="A30" s="11"/>
      <c r="B30" s="11"/>
      <c r="C30" s="11"/>
      <c r="D30" s="10"/>
      <c r="E30" s="10"/>
      <c r="F30" s="10"/>
      <c r="G30" s="10"/>
      <c r="H30" s="10"/>
      <c r="I30" s="2">
        <f>SUM(I28:I29)</f>
        <v>179.4</v>
      </c>
    </row>
    <row r="31" spans="1:9" x14ac:dyDescent="0.35">
      <c r="A31" s="11">
        <v>5</v>
      </c>
      <c r="B31" s="11">
        <v>303</v>
      </c>
      <c r="C31" s="11" t="s">
        <v>17</v>
      </c>
      <c r="D31" s="10">
        <v>2.4</v>
      </c>
      <c r="E31" s="10">
        <v>7</v>
      </c>
      <c r="F31" s="10">
        <v>6.5</v>
      </c>
      <c r="G31" s="10">
        <v>7</v>
      </c>
      <c r="H31" s="10">
        <f t="shared" ref="H31" si="8">SUM(E31:G32)</f>
        <v>20.5</v>
      </c>
      <c r="I31" s="2">
        <f>H31*D31</f>
        <v>49.199999999999996</v>
      </c>
    </row>
    <row r="32" spans="1:9" x14ac:dyDescent="0.35">
      <c r="A32" s="11"/>
      <c r="B32" s="11"/>
      <c r="C32" s="11"/>
      <c r="D32" s="10"/>
      <c r="E32" s="10"/>
      <c r="F32" s="10"/>
      <c r="G32" s="10"/>
      <c r="H32" s="10"/>
      <c r="I32" s="2">
        <f>SUM(I30:I31)</f>
        <v>228.6</v>
      </c>
    </row>
    <row r="33" spans="1:9" x14ac:dyDescent="0.35">
      <c r="A33" s="11">
        <v>6</v>
      </c>
      <c r="B33" s="11">
        <v>5231</v>
      </c>
      <c r="C33" s="11" t="s">
        <v>23</v>
      </c>
      <c r="D33" s="10">
        <v>2.1</v>
      </c>
      <c r="E33" s="10">
        <v>7</v>
      </c>
      <c r="F33" s="10">
        <v>7.5</v>
      </c>
      <c r="G33" s="10">
        <v>8</v>
      </c>
      <c r="H33" s="10">
        <f t="shared" ref="H33" si="9">SUM(E33:G34)</f>
        <v>22.5</v>
      </c>
      <c r="I33" s="2">
        <f>H33*D33</f>
        <v>47.25</v>
      </c>
    </row>
    <row r="34" spans="1:9" x14ac:dyDescent="0.35">
      <c r="A34" s="11"/>
      <c r="B34" s="11"/>
      <c r="C34" s="11"/>
      <c r="D34" s="10"/>
      <c r="E34" s="10"/>
      <c r="F34" s="10"/>
      <c r="G34" s="10"/>
      <c r="H34" s="10"/>
      <c r="I34" s="2">
        <f>SUM(I32:I33)</f>
        <v>275.85000000000002</v>
      </c>
    </row>
    <row r="35" spans="1:9" x14ac:dyDescent="0.35">
      <c r="A35" s="7" t="s">
        <v>16</v>
      </c>
      <c r="B35" s="7"/>
      <c r="C35" s="7"/>
      <c r="D35" s="7"/>
      <c r="E35" s="7"/>
      <c r="F35" s="7"/>
      <c r="G35" s="7"/>
      <c r="H35" s="7"/>
      <c r="I35" s="8">
        <f>I34</f>
        <v>275.85000000000002</v>
      </c>
    </row>
    <row r="36" spans="1:9" x14ac:dyDescent="0.35">
      <c r="A36" s="7"/>
      <c r="B36" s="7"/>
      <c r="C36" s="7"/>
      <c r="D36" s="7"/>
      <c r="E36" s="7"/>
      <c r="F36" s="7"/>
      <c r="G36" s="7"/>
      <c r="H36" s="7"/>
      <c r="I36" s="9"/>
    </row>
    <row r="37" spans="1:9" ht="34" customHeight="1" x14ac:dyDescent="0.35">
      <c r="A37" s="7" t="s">
        <v>22</v>
      </c>
      <c r="B37" s="7"/>
      <c r="C37" s="7"/>
      <c r="D37" s="7"/>
      <c r="E37" s="7"/>
      <c r="F37" s="7"/>
      <c r="G37" s="7"/>
      <c r="H37" s="7"/>
      <c r="I37">
        <v>2</v>
      </c>
    </row>
    <row r="38" spans="1:9" x14ac:dyDescent="0.3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35">
      <c r="A39" s="11" t="s">
        <v>18</v>
      </c>
      <c r="B39" s="11"/>
      <c r="C39" s="11"/>
      <c r="D39" s="11"/>
      <c r="E39" s="11"/>
      <c r="F39" s="11"/>
      <c r="G39" s="11"/>
      <c r="H39" s="11"/>
      <c r="I39" s="11"/>
    </row>
    <row r="40" spans="1:9" x14ac:dyDescent="0.35">
      <c r="A40" s="6" t="s">
        <v>0</v>
      </c>
      <c r="B40" s="12" t="s">
        <v>26</v>
      </c>
      <c r="C40" s="12"/>
      <c r="D40" s="12"/>
      <c r="E40" s="12"/>
      <c r="F40" s="12"/>
      <c r="G40" s="12"/>
      <c r="H40" s="12"/>
      <c r="I40" s="12"/>
    </row>
    <row r="41" spans="1:9" x14ac:dyDescent="0.35">
      <c r="A41" s="6" t="s">
        <v>2</v>
      </c>
      <c r="B41" s="6" t="s">
        <v>3</v>
      </c>
      <c r="C41" s="6" t="s">
        <v>30</v>
      </c>
      <c r="D41" s="6" t="s">
        <v>5</v>
      </c>
      <c r="E41" s="5" t="s">
        <v>6</v>
      </c>
      <c r="F41" s="5" t="s">
        <v>7</v>
      </c>
      <c r="G41" s="5" t="s">
        <v>8</v>
      </c>
      <c r="H41" s="5" t="s">
        <v>9</v>
      </c>
      <c r="I41" s="2" t="s">
        <v>10</v>
      </c>
    </row>
    <row r="42" spans="1:9" x14ac:dyDescent="0.35">
      <c r="A42" s="11">
        <v>1</v>
      </c>
      <c r="B42" s="11">
        <v>303</v>
      </c>
      <c r="C42" s="11" t="s">
        <v>11</v>
      </c>
      <c r="D42" s="10">
        <v>2.1</v>
      </c>
      <c r="E42" s="10">
        <v>4.5</v>
      </c>
      <c r="F42" s="10">
        <v>4.5</v>
      </c>
      <c r="G42" s="10">
        <v>4.5</v>
      </c>
      <c r="H42" s="10">
        <f>SUM(E42:G43)</f>
        <v>13.5</v>
      </c>
      <c r="I42" s="2" t="s">
        <v>13</v>
      </c>
    </row>
    <row r="43" spans="1:9" x14ac:dyDescent="0.35">
      <c r="A43" s="11"/>
      <c r="B43" s="11"/>
      <c r="C43" s="11"/>
      <c r="D43" s="10"/>
      <c r="E43" s="10"/>
      <c r="F43" s="10"/>
      <c r="G43" s="10"/>
      <c r="H43" s="10"/>
      <c r="I43" s="2">
        <f>H42*D42</f>
        <v>28.35</v>
      </c>
    </row>
    <row r="44" spans="1:9" x14ac:dyDescent="0.35">
      <c r="A44" s="11">
        <v>2</v>
      </c>
      <c r="B44" s="11">
        <v>403</v>
      </c>
      <c r="C44" s="11" t="s">
        <v>11</v>
      </c>
      <c r="D44" s="10">
        <v>2.2000000000000002</v>
      </c>
      <c r="E44" s="10">
        <v>6.5</v>
      </c>
      <c r="F44" s="10">
        <v>6.5</v>
      </c>
      <c r="G44" s="10">
        <v>6.5</v>
      </c>
      <c r="H44" s="10">
        <f t="shared" ref="H44" si="10">SUM(E44:G45)</f>
        <v>19.5</v>
      </c>
      <c r="I44" s="2">
        <f>H44*D44</f>
        <v>42.900000000000006</v>
      </c>
    </row>
    <row r="45" spans="1:9" x14ac:dyDescent="0.35">
      <c r="A45" s="11"/>
      <c r="B45" s="11"/>
      <c r="C45" s="11"/>
      <c r="D45" s="10"/>
      <c r="E45" s="10"/>
      <c r="F45" s="10"/>
      <c r="G45" s="10"/>
      <c r="H45" s="10"/>
      <c r="I45" s="2">
        <f>SUM(I43:I44)</f>
        <v>71.25</v>
      </c>
    </row>
    <row r="46" spans="1:9" x14ac:dyDescent="0.35">
      <c r="A46" s="11">
        <v>3</v>
      </c>
      <c r="B46" s="11">
        <v>203</v>
      </c>
      <c r="C46" s="11" t="s">
        <v>11</v>
      </c>
      <c r="D46" s="10">
        <v>2</v>
      </c>
      <c r="E46" s="10">
        <v>5</v>
      </c>
      <c r="F46" s="10">
        <v>5</v>
      </c>
      <c r="G46" s="10">
        <v>5</v>
      </c>
      <c r="H46" s="10">
        <f t="shared" ref="H46" si="11">SUM(E46:G47)</f>
        <v>15</v>
      </c>
      <c r="I46" s="2">
        <f>H46*D46</f>
        <v>30</v>
      </c>
    </row>
    <row r="47" spans="1:9" x14ac:dyDescent="0.35">
      <c r="A47" s="11"/>
      <c r="B47" s="11"/>
      <c r="C47" s="11"/>
      <c r="D47" s="10"/>
      <c r="E47" s="10"/>
      <c r="F47" s="10"/>
      <c r="G47" s="10"/>
      <c r="H47" s="10"/>
      <c r="I47" s="2">
        <f>SUM(I45:I46)</f>
        <v>101.25</v>
      </c>
    </row>
    <row r="48" spans="1:9" x14ac:dyDescent="0.35">
      <c r="A48" s="11">
        <v>4</v>
      </c>
      <c r="B48" s="11">
        <v>105</v>
      </c>
      <c r="C48" s="11" t="s">
        <v>11</v>
      </c>
      <c r="D48" s="10">
        <v>2.4</v>
      </c>
      <c r="E48" s="10">
        <v>5.5</v>
      </c>
      <c r="F48" s="10">
        <v>6.5</v>
      </c>
      <c r="G48" s="10">
        <v>6.5</v>
      </c>
      <c r="H48" s="10">
        <f t="shared" ref="H48" si="12">SUM(E48:G49)</f>
        <v>18.5</v>
      </c>
      <c r="I48" s="2">
        <f>H48*D48</f>
        <v>44.4</v>
      </c>
    </row>
    <row r="49" spans="1:9" x14ac:dyDescent="0.35">
      <c r="A49" s="11"/>
      <c r="B49" s="11"/>
      <c r="C49" s="11"/>
      <c r="D49" s="10"/>
      <c r="E49" s="10"/>
      <c r="F49" s="10"/>
      <c r="G49" s="10"/>
      <c r="H49" s="10"/>
      <c r="I49" s="2">
        <f>SUM(I47:I48)</f>
        <v>145.65</v>
      </c>
    </row>
    <row r="50" spans="1:9" x14ac:dyDescent="0.35">
      <c r="A50" s="11">
        <v>5</v>
      </c>
      <c r="B50" s="11">
        <v>5231</v>
      </c>
      <c r="C50" s="11" t="s">
        <v>23</v>
      </c>
      <c r="D50" s="10">
        <v>2.1</v>
      </c>
      <c r="E50" s="10">
        <v>6.5</v>
      </c>
      <c r="F50" s="10">
        <v>7</v>
      </c>
      <c r="G50" s="10">
        <v>7.5</v>
      </c>
      <c r="H50" s="10">
        <f t="shared" ref="H50" si="13">SUM(E50:G51)</f>
        <v>21</v>
      </c>
      <c r="I50" s="2">
        <f>H50*D50</f>
        <v>44.1</v>
      </c>
    </row>
    <row r="51" spans="1:9" x14ac:dyDescent="0.35">
      <c r="A51" s="11"/>
      <c r="B51" s="11"/>
      <c r="C51" s="11"/>
      <c r="D51" s="10"/>
      <c r="E51" s="10"/>
      <c r="F51" s="10"/>
      <c r="G51" s="10"/>
      <c r="H51" s="10"/>
      <c r="I51" s="2">
        <f>SUM(I49:I50)</f>
        <v>189.75</v>
      </c>
    </row>
    <row r="52" spans="1:9" x14ac:dyDescent="0.35">
      <c r="A52" s="11">
        <v>6</v>
      </c>
      <c r="B52" s="11">
        <v>5132</v>
      </c>
      <c r="C52" s="11" t="s">
        <v>23</v>
      </c>
      <c r="D52" s="10">
        <v>2.2000000000000002</v>
      </c>
      <c r="E52" s="10">
        <v>6</v>
      </c>
      <c r="F52" s="10">
        <v>4.5</v>
      </c>
      <c r="G52" s="10">
        <v>5.5</v>
      </c>
      <c r="H52" s="10">
        <f t="shared" ref="H52" si="14">SUM(E52:G53)</f>
        <v>16</v>
      </c>
      <c r="I52" s="2">
        <f>H52*D52</f>
        <v>35.200000000000003</v>
      </c>
    </row>
    <row r="53" spans="1:9" x14ac:dyDescent="0.35">
      <c r="A53" s="11"/>
      <c r="B53" s="11"/>
      <c r="C53" s="11"/>
      <c r="D53" s="10"/>
      <c r="E53" s="10"/>
      <c r="F53" s="10"/>
      <c r="G53" s="10"/>
      <c r="H53" s="10"/>
      <c r="I53" s="2">
        <f>SUM(I51:I52)</f>
        <v>224.95</v>
      </c>
    </row>
    <row r="54" spans="1:9" x14ac:dyDescent="0.35">
      <c r="A54" s="7" t="s">
        <v>16</v>
      </c>
      <c r="B54" s="7"/>
      <c r="C54" s="7"/>
      <c r="D54" s="7"/>
      <c r="E54" s="7"/>
      <c r="F54" s="7"/>
      <c r="G54" s="7"/>
      <c r="H54" s="7"/>
      <c r="I54" s="8">
        <f>I53</f>
        <v>224.95</v>
      </c>
    </row>
    <row r="55" spans="1:9" x14ac:dyDescent="0.35">
      <c r="A55" s="7"/>
      <c r="B55" s="7"/>
      <c r="C55" s="7"/>
      <c r="D55" s="7"/>
      <c r="E55" s="7"/>
      <c r="F55" s="7"/>
      <c r="G55" s="7"/>
      <c r="H55" s="7"/>
      <c r="I55" s="9"/>
    </row>
    <row r="56" spans="1:9" x14ac:dyDescent="0.35">
      <c r="A56" s="7" t="s">
        <v>15</v>
      </c>
      <c r="B56" s="7"/>
      <c r="C56" s="7"/>
      <c r="D56" s="7"/>
      <c r="E56" s="7"/>
      <c r="F56" s="7"/>
      <c r="G56" s="7"/>
      <c r="H56" s="7"/>
      <c r="I56">
        <v>3</v>
      </c>
    </row>
    <row r="57" spans="1:9" x14ac:dyDescent="0.3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5">
      <c r="A58" s="11" t="s">
        <v>18</v>
      </c>
      <c r="B58" s="11"/>
      <c r="C58" s="11"/>
      <c r="D58" s="11"/>
      <c r="E58" s="11"/>
      <c r="F58" s="11"/>
      <c r="G58" s="11"/>
      <c r="H58" s="11"/>
      <c r="I58" s="11"/>
    </row>
    <row r="59" spans="1:9" x14ac:dyDescent="0.35">
      <c r="A59" s="6" t="s">
        <v>0</v>
      </c>
      <c r="B59" s="12" t="s">
        <v>27</v>
      </c>
      <c r="C59" s="12"/>
      <c r="D59" s="12"/>
      <c r="E59" s="12"/>
      <c r="F59" s="12"/>
      <c r="G59" s="12"/>
      <c r="H59" s="12"/>
      <c r="I59" s="12"/>
    </row>
    <row r="60" spans="1:9" x14ac:dyDescent="0.35">
      <c r="A60" s="6" t="s">
        <v>2</v>
      </c>
      <c r="B60" s="6" t="s">
        <v>3</v>
      </c>
      <c r="C60" s="6" t="s">
        <v>30</v>
      </c>
      <c r="D60" s="6" t="s">
        <v>5</v>
      </c>
      <c r="E60" s="5" t="s">
        <v>6</v>
      </c>
      <c r="F60" s="5" t="s">
        <v>7</v>
      </c>
      <c r="G60" s="5" t="s">
        <v>8</v>
      </c>
      <c r="H60" s="5" t="s">
        <v>9</v>
      </c>
      <c r="I60" s="2" t="s">
        <v>10</v>
      </c>
    </row>
    <row r="61" spans="1:9" x14ac:dyDescent="0.35">
      <c r="A61" s="11">
        <v>1</v>
      </c>
      <c r="B61" s="11">
        <v>103</v>
      </c>
      <c r="C61" s="11" t="s">
        <v>17</v>
      </c>
      <c r="D61" s="10">
        <v>1.7</v>
      </c>
      <c r="E61" s="10">
        <v>5</v>
      </c>
      <c r="F61" s="10">
        <v>5</v>
      </c>
      <c r="G61" s="10">
        <v>4.5</v>
      </c>
      <c r="H61" s="10">
        <f>SUM(E61:G62)</f>
        <v>14.5</v>
      </c>
      <c r="I61" s="2" t="s">
        <v>13</v>
      </c>
    </row>
    <row r="62" spans="1:9" x14ac:dyDescent="0.35">
      <c r="A62" s="11"/>
      <c r="B62" s="11"/>
      <c r="C62" s="11"/>
      <c r="D62" s="10"/>
      <c r="E62" s="10"/>
      <c r="F62" s="10"/>
      <c r="G62" s="10"/>
      <c r="H62" s="10"/>
      <c r="I62" s="2">
        <f>H61*D61</f>
        <v>24.65</v>
      </c>
    </row>
    <row r="63" spans="1:9" x14ac:dyDescent="0.35">
      <c r="A63" s="11">
        <v>2</v>
      </c>
      <c r="B63" s="11">
        <v>203</v>
      </c>
      <c r="C63" s="11" t="s">
        <v>11</v>
      </c>
      <c r="D63" s="10">
        <v>2</v>
      </c>
      <c r="E63" s="10">
        <v>3.5</v>
      </c>
      <c r="F63" s="10">
        <v>3.5</v>
      </c>
      <c r="G63" s="10">
        <v>3.5</v>
      </c>
      <c r="H63" s="10">
        <f t="shared" ref="H63" si="15">SUM(E63:G64)</f>
        <v>10.5</v>
      </c>
      <c r="I63" s="2">
        <f>H63*D63</f>
        <v>21</v>
      </c>
    </row>
    <row r="64" spans="1:9" x14ac:dyDescent="0.35">
      <c r="A64" s="11"/>
      <c r="B64" s="11"/>
      <c r="C64" s="11"/>
      <c r="D64" s="10"/>
      <c r="E64" s="10"/>
      <c r="F64" s="10"/>
      <c r="G64" s="10"/>
      <c r="H64" s="10"/>
      <c r="I64" s="2">
        <f>SUM(I62:I63)</f>
        <v>45.65</v>
      </c>
    </row>
    <row r="65" spans="1:9" x14ac:dyDescent="0.35">
      <c r="A65" s="11">
        <v>3</v>
      </c>
      <c r="B65" s="11">
        <v>301</v>
      </c>
      <c r="C65" s="11" t="s">
        <v>17</v>
      </c>
      <c r="D65" s="10">
        <v>1.7</v>
      </c>
      <c r="E65" s="10">
        <v>5</v>
      </c>
      <c r="F65" s="10">
        <v>5</v>
      </c>
      <c r="G65" s="10">
        <v>5</v>
      </c>
      <c r="H65" s="10">
        <f t="shared" ref="H65" si="16">SUM(E65:G66)</f>
        <v>15</v>
      </c>
      <c r="I65" s="2">
        <f>H65*D65</f>
        <v>25.5</v>
      </c>
    </row>
    <row r="66" spans="1:9" x14ac:dyDescent="0.35">
      <c r="A66" s="11"/>
      <c r="B66" s="11"/>
      <c r="C66" s="11"/>
      <c r="D66" s="10"/>
      <c r="E66" s="10"/>
      <c r="F66" s="10"/>
      <c r="G66" s="10"/>
      <c r="H66" s="10"/>
      <c r="I66" s="2">
        <f>SUM(I64:I65)</f>
        <v>71.150000000000006</v>
      </c>
    </row>
    <row r="67" spans="1:9" x14ac:dyDescent="0.35">
      <c r="A67" s="11">
        <v>4</v>
      </c>
      <c r="B67" s="11">
        <v>403</v>
      </c>
      <c r="C67" s="11" t="s">
        <v>11</v>
      </c>
      <c r="D67" s="10">
        <v>2.2000000000000002</v>
      </c>
      <c r="E67" s="10">
        <v>5.5</v>
      </c>
      <c r="F67" s="10">
        <v>4.5</v>
      </c>
      <c r="G67" s="10">
        <v>4</v>
      </c>
      <c r="H67" s="10">
        <f t="shared" ref="H67" si="17">SUM(E67:G68)</f>
        <v>14</v>
      </c>
      <c r="I67" s="2">
        <f>H67*D67</f>
        <v>30.800000000000004</v>
      </c>
    </row>
    <row r="68" spans="1:9" x14ac:dyDescent="0.35">
      <c r="A68" s="11"/>
      <c r="B68" s="11"/>
      <c r="C68" s="11"/>
      <c r="D68" s="10"/>
      <c r="E68" s="10"/>
      <c r="F68" s="10"/>
      <c r="G68" s="10"/>
      <c r="H68" s="10"/>
      <c r="I68" s="2">
        <f>SUM(I66:I67)</f>
        <v>101.95000000000002</v>
      </c>
    </row>
    <row r="69" spans="1:9" x14ac:dyDescent="0.35">
      <c r="A69" s="11">
        <v>5</v>
      </c>
      <c r="B69" s="11">
        <v>5221</v>
      </c>
      <c r="C69" s="11" t="s">
        <v>23</v>
      </c>
      <c r="D69" s="10">
        <v>1.7</v>
      </c>
      <c r="E69" s="10">
        <v>4</v>
      </c>
      <c r="F69" s="10">
        <v>3.5</v>
      </c>
      <c r="G69" s="10">
        <v>3.5</v>
      </c>
      <c r="H69" s="10">
        <f t="shared" ref="H69" si="18">SUM(E69:G70)</f>
        <v>11</v>
      </c>
      <c r="I69" s="2">
        <f>H69*D69</f>
        <v>18.7</v>
      </c>
    </row>
    <row r="70" spans="1:9" x14ac:dyDescent="0.35">
      <c r="A70" s="11"/>
      <c r="B70" s="11"/>
      <c r="C70" s="11"/>
      <c r="D70" s="10"/>
      <c r="E70" s="10"/>
      <c r="F70" s="10"/>
      <c r="G70" s="10"/>
      <c r="H70" s="10"/>
      <c r="I70" s="2">
        <f>SUM(I68:I69)</f>
        <v>120.65000000000002</v>
      </c>
    </row>
    <row r="71" spans="1:9" x14ac:dyDescent="0.35">
      <c r="A71" s="11">
        <v>6</v>
      </c>
      <c r="B71" s="11">
        <v>104</v>
      </c>
      <c r="C71" s="11" t="s">
        <v>11</v>
      </c>
      <c r="D71" s="10">
        <v>2.2000000000000002</v>
      </c>
      <c r="E71" s="10">
        <v>4</v>
      </c>
      <c r="F71" s="10">
        <v>4</v>
      </c>
      <c r="G71" s="10">
        <v>3</v>
      </c>
      <c r="H71" s="10">
        <f t="shared" ref="H71" si="19">SUM(E71:G72)</f>
        <v>11</v>
      </c>
      <c r="I71" s="2">
        <f>H71*D71</f>
        <v>24.200000000000003</v>
      </c>
    </row>
    <row r="72" spans="1:9" x14ac:dyDescent="0.35">
      <c r="A72" s="11"/>
      <c r="B72" s="11"/>
      <c r="C72" s="11"/>
      <c r="D72" s="10"/>
      <c r="E72" s="10"/>
      <c r="F72" s="10"/>
      <c r="G72" s="10"/>
      <c r="H72" s="10"/>
      <c r="I72" s="2">
        <f>SUM(I70:I71)</f>
        <v>144.85000000000002</v>
      </c>
    </row>
    <row r="73" spans="1:9" x14ac:dyDescent="0.35">
      <c r="A73" s="7" t="s">
        <v>16</v>
      </c>
      <c r="B73" s="7"/>
      <c r="C73" s="7"/>
      <c r="D73" s="7"/>
      <c r="E73" s="7"/>
      <c r="F73" s="7"/>
      <c r="G73" s="7"/>
      <c r="H73" s="7"/>
      <c r="I73" s="8">
        <f>I72</f>
        <v>144.85000000000002</v>
      </c>
    </row>
    <row r="74" spans="1:9" x14ac:dyDescent="0.35">
      <c r="A74" s="7"/>
      <c r="B74" s="7"/>
      <c r="C74" s="7"/>
      <c r="D74" s="7"/>
      <c r="E74" s="7"/>
      <c r="F74" s="7"/>
      <c r="G74" s="7"/>
      <c r="H74" s="7"/>
      <c r="I74" s="9"/>
    </row>
    <row r="75" spans="1:9" x14ac:dyDescent="0.35">
      <c r="A75" s="7" t="s">
        <v>15</v>
      </c>
      <c r="B75" s="7"/>
      <c r="C75" s="7"/>
      <c r="D75" s="7"/>
      <c r="E75" s="7"/>
      <c r="F75" s="7"/>
      <c r="G75" s="7"/>
      <c r="H75" s="7"/>
      <c r="I75">
        <v>4</v>
      </c>
    </row>
    <row r="76" spans="1:9" x14ac:dyDescent="0.35">
      <c r="A76" s="3"/>
      <c r="B76" s="3"/>
      <c r="C76" s="3"/>
      <c r="D76" s="3"/>
      <c r="E76" s="3"/>
      <c r="F76" s="3"/>
      <c r="G76" s="3"/>
      <c r="H76" s="3"/>
      <c r="I76" s="3"/>
    </row>
  </sheetData>
  <mergeCells count="212">
    <mergeCell ref="A1:I1"/>
    <mergeCell ref="B2:I2"/>
    <mergeCell ref="A4:A5"/>
    <mergeCell ref="B4:B5"/>
    <mergeCell ref="C4:C5"/>
    <mergeCell ref="D4:D5"/>
    <mergeCell ref="E4:E5"/>
    <mergeCell ref="F4:F5"/>
    <mergeCell ref="G4:G5"/>
    <mergeCell ref="H4:H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6:H17"/>
    <mergeCell ref="I16:I17"/>
    <mergeCell ref="A20:I20"/>
    <mergeCell ref="B21:I21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23:G24"/>
    <mergeCell ref="H23:H24"/>
    <mergeCell ref="A25:A26"/>
    <mergeCell ref="B25:B26"/>
    <mergeCell ref="C25:C26"/>
    <mergeCell ref="D25:D26"/>
    <mergeCell ref="E25:E26"/>
    <mergeCell ref="F25:F26"/>
    <mergeCell ref="G25:G26"/>
    <mergeCell ref="H25:H26"/>
    <mergeCell ref="A23:A24"/>
    <mergeCell ref="B23:B24"/>
    <mergeCell ref="C23:C24"/>
    <mergeCell ref="D23:D24"/>
    <mergeCell ref="E23:E24"/>
    <mergeCell ref="F23:F24"/>
    <mergeCell ref="A29:A30"/>
    <mergeCell ref="B29:B30"/>
    <mergeCell ref="C29:C30"/>
    <mergeCell ref="D29:D30"/>
    <mergeCell ref="E29:E30"/>
    <mergeCell ref="F29:F30"/>
    <mergeCell ref="G29:G30"/>
    <mergeCell ref="H29:H30"/>
    <mergeCell ref="A27:A28"/>
    <mergeCell ref="B27:B28"/>
    <mergeCell ref="C27:C28"/>
    <mergeCell ref="D27:D28"/>
    <mergeCell ref="E27:E28"/>
    <mergeCell ref="F27:F28"/>
    <mergeCell ref="A35:H36"/>
    <mergeCell ref="I35:I36"/>
    <mergeCell ref="A18:H18"/>
    <mergeCell ref="A37:H37"/>
    <mergeCell ref="A39:I39"/>
    <mergeCell ref="B40:I40"/>
    <mergeCell ref="G31:G32"/>
    <mergeCell ref="H31:H32"/>
    <mergeCell ref="A33:A34"/>
    <mergeCell ref="B33:B34"/>
    <mergeCell ref="C33:C34"/>
    <mergeCell ref="D33:D34"/>
    <mergeCell ref="E33:E34"/>
    <mergeCell ref="F33:F34"/>
    <mergeCell ref="G33:G34"/>
    <mergeCell ref="H33:H34"/>
    <mergeCell ref="A31:A32"/>
    <mergeCell ref="B31:B32"/>
    <mergeCell ref="C31:C32"/>
    <mergeCell ref="D31:D32"/>
    <mergeCell ref="E31:E32"/>
    <mergeCell ref="F31:F32"/>
    <mergeCell ref="G27:G28"/>
    <mergeCell ref="H27:H28"/>
    <mergeCell ref="G42:G43"/>
    <mergeCell ref="H42:H43"/>
    <mergeCell ref="A44:A45"/>
    <mergeCell ref="B44:B45"/>
    <mergeCell ref="C44:C45"/>
    <mergeCell ref="D44:D45"/>
    <mergeCell ref="E44:E45"/>
    <mergeCell ref="F44:F45"/>
    <mergeCell ref="G44:G45"/>
    <mergeCell ref="H44:H45"/>
    <mergeCell ref="A42:A43"/>
    <mergeCell ref="B42:B43"/>
    <mergeCell ref="C42:C43"/>
    <mergeCell ref="D42:D43"/>
    <mergeCell ref="E42:E43"/>
    <mergeCell ref="F42:F43"/>
    <mergeCell ref="G46:G47"/>
    <mergeCell ref="H46:H47"/>
    <mergeCell ref="A48:A49"/>
    <mergeCell ref="B48:B49"/>
    <mergeCell ref="C48:C49"/>
    <mergeCell ref="D48:D49"/>
    <mergeCell ref="E48:E49"/>
    <mergeCell ref="F48:F49"/>
    <mergeCell ref="G48:G49"/>
    <mergeCell ref="H48:H49"/>
    <mergeCell ref="A46:A47"/>
    <mergeCell ref="B46:B47"/>
    <mergeCell ref="C46:C47"/>
    <mergeCell ref="D46:D47"/>
    <mergeCell ref="E46:E47"/>
    <mergeCell ref="F46:F47"/>
    <mergeCell ref="G50:G51"/>
    <mergeCell ref="H50:H51"/>
    <mergeCell ref="A52:A53"/>
    <mergeCell ref="B52:B53"/>
    <mergeCell ref="C52:C53"/>
    <mergeCell ref="D52:D53"/>
    <mergeCell ref="E52:E53"/>
    <mergeCell ref="F52:F53"/>
    <mergeCell ref="G52:G53"/>
    <mergeCell ref="H52:H53"/>
    <mergeCell ref="A50:A51"/>
    <mergeCell ref="B50:B51"/>
    <mergeCell ref="C50:C51"/>
    <mergeCell ref="D50:D51"/>
    <mergeCell ref="E50:E51"/>
    <mergeCell ref="F50:F51"/>
    <mergeCell ref="A54:H55"/>
    <mergeCell ref="I54:I55"/>
    <mergeCell ref="A56:H56"/>
    <mergeCell ref="A58:I58"/>
    <mergeCell ref="B59:I59"/>
    <mergeCell ref="A61:A62"/>
    <mergeCell ref="B61:B62"/>
    <mergeCell ref="C61:C62"/>
    <mergeCell ref="D61:D62"/>
    <mergeCell ref="E61:E62"/>
    <mergeCell ref="F61:F62"/>
    <mergeCell ref="G61:G62"/>
    <mergeCell ref="H61:H62"/>
    <mergeCell ref="A63:A64"/>
    <mergeCell ref="B63:B64"/>
    <mergeCell ref="C63:C64"/>
    <mergeCell ref="D63:D64"/>
    <mergeCell ref="E63:E64"/>
    <mergeCell ref="F63:F64"/>
    <mergeCell ref="G63:G64"/>
    <mergeCell ref="H63:H64"/>
    <mergeCell ref="A65:A66"/>
    <mergeCell ref="B65:B66"/>
    <mergeCell ref="C65:C66"/>
    <mergeCell ref="D65:D66"/>
    <mergeCell ref="E65:E66"/>
    <mergeCell ref="F65:F66"/>
    <mergeCell ref="G65:G66"/>
    <mergeCell ref="H65:H66"/>
    <mergeCell ref="G67:G68"/>
    <mergeCell ref="H67:H68"/>
    <mergeCell ref="A69:A70"/>
    <mergeCell ref="B69:B70"/>
    <mergeCell ref="C69:C70"/>
    <mergeCell ref="D69:D70"/>
    <mergeCell ref="E69:E70"/>
    <mergeCell ref="F69:F70"/>
    <mergeCell ref="G69:G70"/>
    <mergeCell ref="H69:H70"/>
    <mergeCell ref="A67:A68"/>
    <mergeCell ref="B67:B68"/>
    <mergeCell ref="C67:C68"/>
    <mergeCell ref="D67:D68"/>
    <mergeCell ref="E67:E68"/>
    <mergeCell ref="F67:F68"/>
    <mergeCell ref="G71:G72"/>
    <mergeCell ref="H71:H72"/>
    <mergeCell ref="A73:H74"/>
    <mergeCell ref="I73:I74"/>
    <mergeCell ref="A75:H75"/>
    <mergeCell ref="A71:A72"/>
    <mergeCell ref="B71:B72"/>
    <mergeCell ref="C71:C72"/>
    <mergeCell ref="D71:D72"/>
    <mergeCell ref="E71:E72"/>
    <mergeCell ref="F71:F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C21" sqref="C21:C22"/>
    </sheetView>
  </sheetViews>
  <sheetFormatPr defaultColWidth="10.6640625" defaultRowHeight="15.5" x14ac:dyDescent="0.35"/>
  <sheetData>
    <row r="1" spans="1:9" x14ac:dyDescent="0.35">
      <c r="A1" s="11" t="s">
        <v>25</v>
      </c>
      <c r="B1" s="11"/>
      <c r="C1" s="11"/>
      <c r="D1" s="11"/>
      <c r="E1" s="11"/>
      <c r="F1" s="11"/>
      <c r="G1" s="11"/>
      <c r="H1" s="11"/>
      <c r="I1" s="11"/>
    </row>
    <row r="2" spans="1:9" x14ac:dyDescent="0.35">
      <c r="A2" s="6" t="s">
        <v>0</v>
      </c>
      <c r="B2" s="12" t="s">
        <v>28</v>
      </c>
      <c r="C2" s="12"/>
      <c r="D2" s="12"/>
      <c r="E2" s="12"/>
      <c r="F2" s="12"/>
      <c r="G2" s="12"/>
      <c r="H2" s="12"/>
      <c r="I2" s="12"/>
    </row>
    <row r="3" spans="1:9" x14ac:dyDescent="0.35">
      <c r="A3" s="6" t="s">
        <v>2</v>
      </c>
      <c r="B3" s="6" t="s">
        <v>3</v>
      </c>
      <c r="C3" s="6" t="s">
        <v>30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" t="s">
        <v>10</v>
      </c>
    </row>
    <row r="4" spans="1:9" x14ac:dyDescent="0.35">
      <c r="A4" s="11">
        <v>1</v>
      </c>
      <c r="B4" s="11">
        <v>403</v>
      </c>
      <c r="C4" s="11" t="s">
        <v>11</v>
      </c>
      <c r="D4" s="10">
        <v>2.2000000000000002</v>
      </c>
      <c r="E4" s="10">
        <v>4.5</v>
      </c>
      <c r="F4" s="10">
        <v>4.5</v>
      </c>
      <c r="G4" s="10">
        <v>4.5</v>
      </c>
      <c r="H4" s="10">
        <f>SUM(E4:G5)</f>
        <v>13.5</v>
      </c>
      <c r="I4" s="2" t="s">
        <v>13</v>
      </c>
    </row>
    <row r="5" spans="1:9" x14ac:dyDescent="0.35">
      <c r="A5" s="11"/>
      <c r="B5" s="11"/>
      <c r="C5" s="11"/>
      <c r="D5" s="10"/>
      <c r="E5" s="10"/>
      <c r="F5" s="10"/>
      <c r="G5" s="10"/>
      <c r="H5" s="10"/>
      <c r="I5" s="2">
        <f>H4*D4</f>
        <v>29.700000000000003</v>
      </c>
    </row>
    <row r="6" spans="1:9" x14ac:dyDescent="0.35">
      <c r="A6" s="11">
        <v>2</v>
      </c>
      <c r="B6" s="11">
        <v>5231</v>
      </c>
      <c r="C6" s="11" t="s">
        <v>23</v>
      </c>
      <c r="D6" s="10">
        <v>2.1</v>
      </c>
      <c r="E6" s="10">
        <v>6.5</v>
      </c>
      <c r="F6" s="10">
        <v>5.5</v>
      </c>
      <c r="G6" s="10">
        <v>6.5</v>
      </c>
      <c r="H6" s="10">
        <f t="shared" ref="H6" si="0">SUM(E6:G7)</f>
        <v>18.5</v>
      </c>
      <c r="I6" s="2">
        <f>H6*D6</f>
        <v>38.85</v>
      </c>
    </row>
    <row r="7" spans="1:9" x14ac:dyDescent="0.35">
      <c r="A7" s="11"/>
      <c r="B7" s="11"/>
      <c r="C7" s="11"/>
      <c r="D7" s="10"/>
      <c r="E7" s="10"/>
      <c r="F7" s="10"/>
      <c r="G7" s="10"/>
      <c r="H7" s="10"/>
      <c r="I7" s="2">
        <f>SUM(I5:I6)</f>
        <v>68.550000000000011</v>
      </c>
    </row>
    <row r="8" spans="1:9" x14ac:dyDescent="0.35">
      <c r="A8" s="11">
        <v>3</v>
      </c>
      <c r="B8" s="11">
        <v>303</v>
      </c>
      <c r="C8" s="11" t="s">
        <v>11</v>
      </c>
      <c r="D8" s="10">
        <v>2.1</v>
      </c>
      <c r="E8" s="10">
        <v>5.5</v>
      </c>
      <c r="F8" s="10">
        <v>5</v>
      </c>
      <c r="G8" s="10">
        <v>5</v>
      </c>
      <c r="H8" s="10">
        <f t="shared" ref="H8" si="1">SUM(E8:G9)</f>
        <v>15.5</v>
      </c>
      <c r="I8" s="2">
        <f>H8*D8</f>
        <v>32.550000000000004</v>
      </c>
    </row>
    <row r="9" spans="1:9" x14ac:dyDescent="0.35">
      <c r="A9" s="11"/>
      <c r="B9" s="11"/>
      <c r="C9" s="11"/>
      <c r="D9" s="10"/>
      <c r="E9" s="10"/>
      <c r="F9" s="10"/>
      <c r="G9" s="10"/>
      <c r="H9" s="10"/>
      <c r="I9" s="2">
        <f>SUM(I7:I8)</f>
        <v>101.10000000000002</v>
      </c>
    </row>
    <row r="10" spans="1:9" x14ac:dyDescent="0.35">
      <c r="A10" s="11">
        <v>4</v>
      </c>
      <c r="B10" s="11">
        <v>203</v>
      </c>
      <c r="C10" s="11" t="s">
        <v>11</v>
      </c>
      <c r="D10" s="10">
        <v>2</v>
      </c>
      <c r="E10" s="10">
        <v>6</v>
      </c>
      <c r="F10" s="10">
        <v>5.5</v>
      </c>
      <c r="G10" s="10">
        <v>6</v>
      </c>
      <c r="H10" s="10">
        <f t="shared" ref="H10" si="2">SUM(E10:G11)</f>
        <v>17.5</v>
      </c>
      <c r="I10" s="2">
        <f>H10*D10</f>
        <v>35</v>
      </c>
    </row>
    <row r="11" spans="1:9" x14ac:dyDescent="0.35">
      <c r="A11" s="11"/>
      <c r="B11" s="11"/>
      <c r="C11" s="11"/>
      <c r="D11" s="10"/>
      <c r="E11" s="10"/>
      <c r="F11" s="10"/>
      <c r="G11" s="10"/>
      <c r="H11" s="10"/>
      <c r="I11" s="2">
        <f>SUM(I9:I10)</f>
        <v>136.10000000000002</v>
      </c>
    </row>
    <row r="12" spans="1:9" x14ac:dyDescent="0.35">
      <c r="A12" s="11">
        <v>5</v>
      </c>
      <c r="B12" s="11">
        <v>105</v>
      </c>
      <c r="C12" s="11" t="s">
        <v>11</v>
      </c>
      <c r="D12" s="10">
        <v>2.4</v>
      </c>
      <c r="E12" s="10">
        <v>3.5</v>
      </c>
      <c r="F12" s="10">
        <v>4.5</v>
      </c>
      <c r="G12" s="10">
        <v>3</v>
      </c>
      <c r="H12" s="10">
        <f t="shared" ref="H12" si="3">SUM(E12:G13)</f>
        <v>11</v>
      </c>
      <c r="I12" s="2">
        <f>H12*D12</f>
        <v>26.4</v>
      </c>
    </row>
    <row r="13" spans="1:9" x14ac:dyDescent="0.35">
      <c r="A13" s="11"/>
      <c r="B13" s="11"/>
      <c r="C13" s="11"/>
      <c r="D13" s="10"/>
      <c r="E13" s="10"/>
      <c r="F13" s="10"/>
      <c r="G13" s="10"/>
      <c r="H13" s="10"/>
      <c r="I13" s="2">
        <f>SUM(I11:I12)</f>
        <v>162.50000000000003</v>
      </c>
    </row>
    <row r="14" spans="1:9" x14ac:dyDescent="0.35">
      <c r="A14" s="7" t="s">
        <v>16</v>
      </c>
      <c r="B14" s="7"/>
      <c r="C14" s="7"/>
      <c r="D14" s="7"/>
      <c r="E14" s="7"/>
      <c r="F14" s="7"/>
      <c r="G14" s="7"/>
      <c r="H14" s="7"/>
      <c r="I14" s="8">
        <f>I13</f>
        <v>162.50000000000003</v>
      </c>
    </row>
    <row r="15" spans="1:9" x14ac:dyDescent="0.35">
      <c r="A15" s="7"/>
      <c r="B15" s="7"/>
      <c r="C15" s="7"/>
      <c r="D15" s="7"/>
      <c r="E15" s="7"/>
      <c r="F15" s="7"/>
      <c r="G15" s="7"/>
      <c r="H15" s="7"/>
      <c r="I15" s="9"/>
    </row>
    <row r="16" spans="1:9" x14ac:dyDescent="0.35">
      <c r="A16" s="7" t="s">
        <v>15</v>
      </c>
      <c r="B16" s="7"/>
      <c r="C16" s="7"/>
      <c r="D16" s="7"/>
      <c r="E16" s="7"/>
      <c r="F16" s="7"/>
      <c r="G16" s="7"/>
      <c r="H16" s="7"/>
      <c r="I16">
        <v>1</v>
      </c>
    </row>
    <row r="17" spans="1:9" x14ac:dyDescent="0.35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5">
      <c r="A18" s="11" t="s">
        <v>25</v>
      </c>
      <c r="B18" s="11"/>
      <c r="C18" s="11"/>
      <c r="D18" s="11"/>
      <c r="E18" s="11"/>
      <c r="F18" s="11"/>
      <c r="G18" s="11"/>
      <c r="H18" s="11"/>
      <c r="I18" s="11"/>
    </row>
    <row r="19" spans="1:9" x14ac:dyDescent="0.35">
      <c r="A19" s="6" t="s">
        <v>0</v>
      </c>
      <c r="B19" s="12" t="s">
        <v>29</v>
      </c>
      <c r="C19" s="12"/>
      <c r="D19" s="12"/>
      <c r="E19" s="12"/>
      <c r="F19" s="12"/>
      <c r="G19" s="12"/>
      <c r="H19" s="12"/>
      <c r="I19" s="12"/>
    </row>
    <row r="20" spans="1:9" x14ac:dyDescent="0.35">
      <c r="A20" s="6" t="s">
        <v>2</v>
      </c>
      <c r="B20" s="6" t="s">
        <v>3</v>
      </c>
      <c r="C20" s="6" t="s">
        <v>30</v>
      </c>
      <c r="D20" s="6" t="s">
        <v>5</v>
      </c>
      <c r="E20" s="5" t="s">
        <v>6</v>
      </c>
      <c r="F20" s="5" t="s">
        <v>7</v>
      </c>
      <c r="G20" s="5" t="s">
        <v>8</v>
      </c>
      <c r="H20" s="5" t="s">
        <v>9</v>
      </c>
      <c r="I20" s="2" t="s">
        <v>10</v>
      </c>
    </row>
    <row r="21" spans="1:9" x14ac:dyDescent="0.35">
      <c r="A21" s="11">
        <v>1</v>
      </c>
      <c r="B21" s="11">
        <v>103</v>
      </c>
      <c r="C21" s="11" t="s">
        <v>11</v>
      </c>
      <c r="D21" s="10">
        <v>1.6</v>
      </c>
      <c r="E21" s="10">
        <v>5</v>
      </c>
      <c r="F21" s="10">
        <v>5</v>
      </c>
      <c r="G21" s="10">
        <v>5</v>
      </c>
      <c r="H21" s="10">
        <f>SUM(E21:G22)</f>
        <v>15</v>
      </c>
      <c r="I21" s="2" t="s">
        <v>13</v>
      </c>
    </row>
    <row r="22" spans="1:9" x14ac:dyDescent="0.35">
      <c r="A22" s="11"/>
      <c r="B22" s="11"/>
      <c r="C22" s="11"/>
      <c r="D22" s="10"/>
      <c r="E22" s="10"/>
      <c r="F22" s="10"/>
      <c r="G22" s="10"/>
      <c r="H22" s="10"/>
      <c r="I22" s="2">
        <f>H21*D21</f>
        <v>24</v>
      </c>
    </row>
    <row r="23" spans="1:9" x14ac:dyDescent="0.35">
      <c r="A23" s="11">
        <v>2</v>
      </c>
      <c r="B23" s="11">
        <v>5211</v>
      </c>
      <c r="C23" s="11" t="s">
        <v>12</v>
      </c>
      <c r="D23" s="10">
        <v>1.8</v>
      </c>
      <c r="E23" s="10">
        <v>5</v>
      </c>
      <c r="F23" s="10">
        <v>5</v>
      </c>
      <c r="G23" s="10">
        <v>6</v>
      </c>
      <c r="H23" s="10">
        <f t="shared" ref="H23" si="4">SUM(E23:G24)</f>
        <v>16</v>
      </c>
      <c r="I23" s="2">
        <f>H23*D23</f>
        <v>28.8</v>
      </c>
    </row>
    <row r="24" spans="1:9" x14ac:dyDescent="0.35">
      <c r="A24" s="11"/>
      <c r="B24" s="11"/>
      <c r="C24" s="11"/>
      <c r="D24" s="10"/>
      <c r="E24" s="10"/>
      <c r="F24" s="10"/>
      <c r="G24" s="10"/>
      <c r="H24" s="10"/>
      <c r="I24" s="2">
        <f>SUM(I22:I23)</f>
        <v>52.8</v>
      </c>
    </row>
    <row r="25" spans="1:9" x14ac:dyDescent="0.35">
      <c r="A25" s="11">
        <v>3</v>
      </c>
      <c r="B25" s="11">
        <v>202</v>
      </c>
      <c r="C25" s="11" t="s">
        <v>11</v>
      </c>
      <c r="D25" s="10">
        <v>1.5</v>
      </c>
      <c r="E25" s="10">
        <v>4</v>
      </c>
      <c r="F25" s="10">
        <v>3.5</v>
      </c>
      <c r="G25" s="10">
        <v>4</v>
      </c>
      <c r="H25" s="10">
        <f t="shared" ref="H25" si="5">SUM(E25:G26)</f>
        <v>11.5</v>
      </c>
      <c r="I25" s="2">
        <f>H25*D25</f>
        <v>17.25</v>
      </c>
    </row>
    <row r="26" spans="1:9" x14ac:dyDescent="0.35">
      <c r="A26" s="11"/>
      <c r="B26" s="11"/>
      <c r="C26" s="11"/>
      <c r="D26" s="10"/>
      <c r="E26" s="10"/>
      <c r="F26" s="10"/>
      <c r="G26" s="10"/>
      <c r="H26" s="10"/>
      <c r="I26" s="2">
        <f>SUM(I24:I25)</f>
        <v>70.05</v>
      </c>
    </row>
    <row r="27" spans="1:9" x14ac:dyDescent="0.35">
      <c r="A27" s="11">
        <v>4</v>
      </c>
      <c r="B27" s="11">
        <v>302</v>
      </c>
      <c r="C27" s="11" t="s">
        <v>11</v>
      </c>
      <c r="D27" s="10">
        <v>1.6</v>
      </c>
      <c r="E27" s="10">
        <v>4</v>
      </c>
      <c r="F27" s="10">
        <v>4</v>
      </c>
      <c r="G27" s="10">
        <v>3.5</v>
      </c>
      <c r="H27" s="10">
        <f t="shared" ref="H27" si="6">SUM(E27:G28)</f>
        <v>11.5</v>
      </c>
      <c r="I27" s="2">
        <f>H27*D27</f>
        <v>18.400000000000002</v>
      </c>
    </row>
    <row r="28" spans="1:9" x14ac:dyDescent="0.35">
      <c r="A28" s="11"/>
      <c r="B28" s="11"/>
      <c r="C28" s="11"/>
      <c r="D28" s="10"/>
      <c r="E28" s="10"/>
      <c r="F28" s="10"/>
      <c r="G28" s="10"/>
      <c r="H28" s="10"/>
      <c r="I28" s="2">
        <f>SUM(I26:I27)</f>
        <v>88.45</v>
      </c>
    </row>
    <row r="29" spans="1:9" x14ac:dyDescent="0.35">
      <c r="A29" s="11">
        <v>5</v>
      </c>
      <c r="B29" s="11">
        <v>403</v>
      </c>
      <c r="C29" s="11" t="s">
        <v>11</v>
      </c>
      <c r="D29" s="10">
        <v>2.2000000000000002</v>
      </c>
      <c r="E29" s="10">
        <v>5.5</v>
      </c>
      <c r="F29" s="10">
        <v>6</v>
      </c>
      <c r="G29" s="10">
        <v>5.5</v>
      </c>
      <c r="H29" s="10">
        <f t="shared" ref="H29" si="7">SUM(E29:G30)</f>
        <v>17</v>
      </c>
      <c r="I29" s="2">
        <f>H29*D29</f>
        <v>37.400000000000006</v>
      </c>
    </row>
    <row r="30" spans="1:9" x14ac:dyDescent="0.35">
      <c r="A30" s="11"/>
      <c r="B30" s="11"/>
      <c r="C30" s="11"/>
      <c r="D30" s="10"/>
      <c r="E30" s="10"/>
      <c r="F30" s="10"/>
      <c r="G30" s="10"/>
      <c r="H30" s="10"/>
      <c r="I30" s="2">
        <f>SUM(I28:I29)</f>
        <v>125.85000000000001</v>
      </c>
    </row>
    <row r="31" spans="1:9" x14ac:dyDescent="0.35">
      <c r="A31" s="7" t="s">
        <v>16</v>
      </c>
      <c r="B31" s="7"/>
      <c r="C31" s="7"/>
      <c r="D31" s="7"/>
      <c r="E31" s="7"/>
      <c r="F31" s="7"/>
      <c r="G31" s="7"/>
      <c r="H31" s="7"/>
      <c r="I31" s="8">
        <f>I30</f>
        <v>125.85000000000001</v>
      </c>
    </row>
    <row r="32" spans="1:9" x14ac:dyDescent="0.35">
      <c r="A32" s="7"/>
      <c r="B32" s="7"/>
      <c r="C32" s="7"/>
      <c r="D32" s="7"/>
      <c r="E32" s="7"/>
      <c r="F32" s="7"/>
      <c r="G32" s="7"/>
      <c r="H32" s="7"/>
      <c r="I32" s="9"/>
    </row>
    <row r="33" spans="1:9" x14ac:dyDescent="0.35">
      <c r="A33" s="7" t="s">
        <v>15</v>
      </c>
      <c r="B33" s="7"/>
      <c r="C33" s="7"/>
      <c r="D33" s="7"/>
      <c r="E33" s="7"/>
      <c r="F33" s="7"/>
      <c r="G33" s="7"/>
      <c r="H33" s="7"/>
      <c r="I33">
        <v>2</v>
      </c>
    </row>
  </sheetData>
  <mergeCells count="90">
    <mergeCell ref="B10:B11"/>
    <mergeCell ref="C10:C11"/>
    <mergeCell ref="D10:D11"/>
    <mergeCell ref="F6:F7"/>
    <mergeCell ref="A1:I1"/>
    <mergeCell ref="B2:I2"/>
    <mergeCell ref="A4:A5"/>
    <mergeCell ref="B4:B5"/>
    <mergeCell ref="C4:C5"/>
    <mergeCell ref="D4:D5"/>
    <mergeCell ref="E4:E5"/>
    <mergeCell ref="F4:F5"/>
    <mergeCell ref="G4:G5"/>
    <mergeCell ref="H4:H5"/>
    <mergeCell ref="G6:G7"/>
    <mergeCell ref="H6:H7"/>
    <mergeCell ref="F8:F9"/>
    <mergeCell ref="G8:G9"/>
    <mergeCell ref="H8:H9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I14:I15"/>
    <mergeCell ref="A16:H16"/>
    <mergeCell ref="G12:G13"/>
    <mergeCell ref="H12:H13"/>
    <mergeCell ref="E10:E11"/>
    <mergeCell ref="F10:F11"/>
    <mergeCell ref="G10:G11"/>
    <mergeCell ref="H10:H11"/>
    <mergeCell ref="A12:A13"/>
    <mergeCell ref="B12:B13"/>
    <mergeCell ref="C12:C13"/>
    <mergeCell ref="D12:D13"/>
    <mergeCell ref="E12:E13"/>
    <mergeCell ref="F12:F13"/>
    <mergeCell ref="A14:H15"/>
    <mergeCell ref="A10:A11"/>
    <mergeCell ref="G21:G22"/>
    <mergeCell ref="H21:H22"/>
    <mergeCell ref="A23:A24"/>
    <mergeCell ref="B23:B24"/>
    <mergeCell ref="C23:C24"/>
    <mergeCell ref="D23:D24"/>
    <mergeCell ref="E23:E24"/>
    <mergeCell ref="F23:F24"/>
    <mergeCell ref="G23:G24"/>
    <mergeCell ref="H23:H24"/>
    <mergeCell ref="F21:F22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E29:E30"/>
    <mergeCell ref="F29:F30"/>
    <mergeCell ref="G25:G26"/>
    <mergeCell ref="H25:H26"/>
    <mergeCell ref="F27:F28"/>
    <mergeCell ref="G27:G28"/>
    <mergeCell ref="H27:H28"/>
    <mergeCell ref="F25:F26"/>
    <mergeCell ref="A31:H32"/>
    <mergeCell ref="I31:I32"/>
    <mergeCell ref="A33:H33"/>
    <mergeCell ref="A18:I18"/>
    <mergeCell ref="B19:I19"/>
    <mergeCell ref="A21:A22"/>
    <mergeCell ref="B21:B22"/>
    <mergeCell ref="C21:C22"/>
    <mergeCell ref="D21:D22"/>
    <mergeCell ref="E21:E22"/>
    <mergeCell ref="G29:G30"/>
    <mergeCell ref="H29:H30"/>
    <mergeCell ref="A29:A30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Girls 12 - 13</vt:lpstr>
      <vt:lpstr>Mens Open</vt:lpstr>
      <vt:lpstr>Womens Open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J. DE LA FLOR ROSARIO</dc:creator>
  <cp:lastModifiedBy>Mau</cp:lastModifiedBy>
  <dcterms:created xsi:type="dcterms:W3CDTF">2017-06-30T18:08:33Z</dcterms:created>
  <dcterms:modified xsi:type="dcterms:W3CDTF">2017-07-01T15:19:30Z</dcterms:modified>
</cp:coreProperties>
</file>