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ley_Robert\Documents\USA Swimming\ISI Swimming\"/>
    </mc:Choice>
  </mc:AlternateContent>
  <bookViews>
    <workbookView xWindow="0" yWindow="0" windowWidth="20490" windowHeight="7755" firstSheet="2" activeTab="5"/>
  </bookViews>
  <sheets>
    <sheet name="2013 Summer Regionals" sheetId="4" r:id="rId1"/>
    <sheet name="2014 Summer Regionals" sheetId="3" r:id="rId2"/>
    <sheet name="2015 Summer Regionals" sheetId="2" r:id="rId3"/>
    <sheet name="2016 Summer Regionals" sheetId="1" r:id="rId4"/>
    <sheet name="2017 Summer Regionals" sheetId="6" r:id="rId5"/>
    <sheet name="Summary" sheetId="5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9" i="5" l="1"/>
  <c r="AH70" i="5"/>
  <c r="AH71" i="5"/>
  <c r="AH72" i="5"/>
  <c r="AH73" i="5"/>
  <c r="AH74" i="5"/>
  <c r="AH75" i="5"/>
  <c r="AH76" i="5"/>
  <c r="AH77" i="5"/>
  <c r="AH78" i="5"/>
  <c r="AH79" i="5"/>
  <c r="AH80" i="5"/>
  <c r="AH81" i="5"/>
  <c r="AH68" i="5"/>
  <c r="AE69" i="5"/>
  <c r="AE70" i="5"/>
  <c r="AE82" i="5" s="1"/>
  <c r="AE71" i="5"/>
  <c r="AE72" i="5"/>
  <c r="AE73" i="5"/>
  <c r="AE74" i="5"/>
  <c r="AE75" i="5"/>
  <c r="AE76" i="5"/>
  <c r="AE77" i="5"/>
  <c r="AE78" i="5"/>
  <c r="AE79" i="5"/>
  <c r="AE80" i="5"/>
  <c r="AE81" i="5"/>
  <c r="AE68" i="5"/>
  <c r="AH53" i="5"/>
  <c r="AH54" i="5"/>
  <c r="AH66" i="5" s="1"/>
  <c r="AH55" i="5"/>
  <c r="AH56" i="5"/>
  <c r="AH57" i="5"/>
  <c r="AH58" i="5"/>
  <c r="AH59" i="5"/>
  <c r="AH60" i="5"/>
  <c r="AH61" i="5"/>
  <c r="AH62" i="5"/>
  <c r="AH63" i="5"/>
  <c r="AH64" i="5"/>
  <c r="AH65" i="5"/>
  <c r="AH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52" i="5"/>
  <c r="AH33" i="5"/>
  <c r="AH34" i="5"/>
  <c r="AH50" i="5" s="1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32" i="5"/>
  <c r="AE19" i="5"/>
  <c r="AE20" i="5"/>
  <c r="AE21" i="5"/>
  <c r="AE22" i="5"/>
  <c r="AE23" i="5"/>
  <c r="AE24" i="5"/>
  <c r="AE25" i="5"/>
  <c r="AE26" i="5"/>
  <c r="AE27" i="5"/>
  <c r="AE28" i="5"/>
  <c r="AE29" i="5"/>
  <c r="AE18" i="5"/>
  <c r="AH19" i="5"/>
  <c r="AH20" i="5"/>
  <c r="AH30" i="5" s="1"/>
  <c r="AH21" i="5"/>
  <c r="AH22" i="5"/>
  <c r="AH23" i="5"/>
  <c r="AH24" i="5"/>
  <c r="AH25" i="5"/>
  <c r="AH26" i="5"/>
  <c r="AH27" i="5"/>
  <c r="AH28" i="5"/>
  <c r="AH29" i="5"/>
  <c r="AH18" i="5"/>
  <c r="AH7" i="5"/>
  <c r="AH8" i="5"/>
  <c r="AH9" i="5"/>
  <c r="AH10" i="5"/>
  <c r="AH11" i="5"/>
  <c r="AH12" i="5"/>
  <c r="AH13" i="5"/>
  <c r="AH14" i="5"/>
  <c r="AH15" i="5"/>
  <c r="AH6" i="5"/>
  <c r="AE7" i="5"/>
  <c r="AE8" i="5"/>
  <c r="AE9" i="5"/>
  <c r="AE10" i="5"/>
  <c r="AE11" i="5"/>
  <c r="AE12" i="5"/>
  <c r="AE13" i="5"/>
  <c r="AE14" i="5"/>
  <c r="AE15" i="5"/>
  <c r="AE6" i="5"/>
  <c r="AH82" i="5"/>
  <c r="AE66" i="5"/>
  <c r="AE50" i="5"/>
  <c r="AE30" i="5"/>
  <c r="AH16" i="5"/>
  <c r="AE16" i="5"/>
  <c r="M30" i="6"/>
  <c r="M82" i="6"/>
  <c r="J82" i="6"/>
  <c r="F82" i="6"/>
  <c r="C82" i="6"/>
  <c r="M66" i="6"/>
  <c r="J66" i="6"/>
  <c r="F66" i="6"/>
  <c r="C66" i="6"/>
  <c r="M50" i="6"/>
  <c r="J50" i="6"/>
  <c r="F50" i="6"/>
  <c r="C50" i="6"/>
  <c r="J30" i="6"/>
  <c r="F30" i="6"/>
  <c r="C30" i="6"/>
  <c r="M16" i="6"/>
  <c r="J16" i="6"/>
  <c r="F16" i="6"/>
  <c r="C16" i="6"/>
  <c r="AH83" i="5" l="1"/>
  <c r="AE83" i="5"/>
  <c r="F83" i="6"/>
  <c r="C83" i="6"/>
  <c r="M83" i="6"/>
  <c r="J83" i="6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X81" i="5"/>
  <c r="X80" i="5"/>
  <c r="X79" i="5"/>
  <c r="X78" i="5"/>
  <c r="X77" i="5"/>
  <c r="X76" i="5"/>
  <c r="X75" i="5"/>
  <c r="X74" i="5"/>
  <c r="X73" i="5"/>
  <c r="X72" i="5"/>
  <c r="X71" i="5"/>
  <c r="X70" i="5"/>
  <c r="X69" i="5"/>
  <c r="X68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X53" i="5"/>
  <c r="X54" i="5"/>
  <c r="X66" i="5" s="1"/>
  <c r="X55" i="5"/>
  <c r="X56" i="5"/>
  <c r="X57" i="5"/>
  <c r="X58" i="5"/>
  <c r="X59" i="5"/>
  <c r="X60" i="5"/>
  <c r="X61" i="5"/>
  <c r="X62" i="5"/>
  <c r="X63" i="5"/>
  <c r="X64" i="5"/>
  <c r="X65" i="5"/>
  <c r="X52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50" i="5" s="1"/>
  <c r="AA32" i="5"/>
  <c r="X44" i="5"/>
  <c r="X45" i="5"/>
  <c r="X46" i="5"/>
  <c r="X47" i="5"/>
  <c r="X48" i="5"/>
  <c r="X49" i="5"/>
  <c r="X43" i="5"/>
  <c r="X42" i="5"/>
  <c r="X41" i="5"/>
  <c r="X40" i="5"/>
  <c r="X39" i="5"/>
  <c r="X38" i="5"/>
  <c r="X37" i="5"/>
  <c r="X36" i="5"/>
  <c r="X35" i="5"/>
  <c r="X34" i="5"/>
  <c r="X33" i="5"/>
  <c r="X32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30" i="5" s="1"/>
  <c r="X28" i="5"/>
  <c r="X29" i="5"/>
  <c r="X27" i="5"/>
  <c r="X26" i="5"/>
  <c r="X25" i="5"/>
  <c r="X24" i="5"/>
  <c r="X23" i="5"/>
  <c r="X22" i="5"/>
  <c r="X21" i="5"/>
  <c r="X20" i="5"/>
  <c r="X19" i="5"/>
  <c r="X18" i="5"/>
  <c r="AA15" i="5"/>
  <c r="AA14" i="5"/>
  <c r="AA13" i="5"/>
  <c r="AA12" i="5"/>
  <c r="AA11" i="5"/>
  <c r="AA10" i="5"/>
  <c r="AA9" i="5"/>
  <c r="AA8" i="5"/>
  <c r="AA7" i="5"/>
  <c r="AA6" i="5"/>
  <c r="AA16" i="5" s="1"/>
  <c r="X7" i="5"/>
  <c r="X8" i="5"/>
  <c r="X9" i="5"/>
  <c r="X10" i="5"/>
  <c r="X11" i="5"/>
  <c r="X12" i="5"/>
  <c r="X13" i="5"/>
  <c r="X14" i="5"/>
  <c r="X15" i="5"/>
  <c r="X6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52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Q44" i="5"/>
  <c r="Q45" i="5"/>
  <c r="Q46" i="5"/>
  <c r="Q47" i="5"/>
  <c r="Q48" i="5"/>
  <c r="Q49" i="5"/>
  <c r="Q43" i="5"/>
  <c r="Q42" i="5"/>
  <c r="Q41" i="5"/>
  <c r="Q40" i="5"/>
  <c r="Q39" i="5"/>
  <c r="Q38" i="5"/>
  <c r="Q37" i="5"/>
  <c r="Q36" i="5"/>
  <c r="Q35" i="5"/>
  <c r="Q34" i="5"/>
  <c r="Q33" i="5"/>
  <c r="Q32" i="5"/>
  <c r="T29" i="5"/>
  <c r="T30" i="5" s="1"/>
  <c r="T28" i="5"/>
  <c r="T27" i="5"/>
  <c r="T26" i="5"/>
  <c r="T25" i="5"/>
  <c r="T24" i="5"/>
  <c r="T23" i="5"/>
  <c r="T22" i="5"/>
  <c r="T21" i="5"/>
  <c r="T20" i="5"/>
  <c r="T19" i="5"/>
  <c r="T18" i="5"/>
  <c r="Q28" i="5"/>
  <c r="Q29" i="5"/>
  <c r="Q27" i="5"/>
  <c r="Q26" i="5"/>
  <c r="Q25" i="5"/>
  <c r="Q24" i="5"/>
  <c r="Q23" i="5"/>
  <c r="Q22" i="5"/>
  <c r="Q21" i="5"/>
  <c r="Q20" i="5"/>
  <c r="Q19" i="5"/>
  <c r="Q18" i="5"/>
  <c r="T15" i="5"/>
  <c r="T14" i="5"/>
  <c r="T13" i="5"/>
  <c r="T12" i="5"/>
  <c r="T11" i="5"/>
  <c r="T10" i="5"/>
  <c r="T9" i="5"/>
  <c r="T8" i="5"/>
  <c r="T7" i="5"/>
  <c r="T6" i="5"/>
  <c r="Q7" i="5"/>
  <c r="Q8" i="5"/>
  <c r="Q9" i="5"/>
  <c r="Q10" i="5"/>
  <c r="Q11" i="5"/>
  <c r="Q12" i="5"/>
  <c r="Q13" i="5"/>
  <c r="Q14" i="5"/>
  <c r="Q15" i="5"/>
  <c r="Q6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68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52" i="5"/>
  <c r="M29" i="5"/>
  <c r="M28" i="5"/>
  <c r="M27" i="5"/>
  <c r="M26" i="5"/>
  <c r="M25" i="5"/>
  <c r="M24" i="5"/>
  <c r="M23" i="5"/>
  <c r="M22" i="5"/>
  <c r="M21" i="5"/>
  <c r="M20" i="5"/>
  <c r="M19" i="5"/>
  <c r="M18" i="5"/>
  <c r="J19" i="5"/>
  <c r="J20" i="5"/>
  <c r="J21" i="5"/>
  <c r="J22" i="5"/>
  <c r="J23" i="5"/>
  <c r="J24" i="5"/>
  <c r="J25" i="5"/>
  <c r="J26" i="5"/>
  <c r="J27" i="5"/>
  <c r="J28" i="5"/>
  <c r="J29" i="5"/>
  <c r="J18" i="5"/>
  <c r="M15" i="5"/>
  <c r="M14" i="5"/>
  <c r="M13" i="5"/>
  <c r="M12" i="5"/>
  <c r="M11" i="5"/>
  <c r="M10" i="5"/>
  <c r="M9" i="5"/>
  <c r="M8" i="5"/>
  <c r="M7" i="5"/>
  <c r="M6" i="5"/>
  <c r="J7" i="5"/>
  <c r="J8" i="5"/>
  <c r="J9" i="5"/>
  <c r="J10" i="5"/>
  <c r="J11" i="5"/>
  <c r="J12" i="5"/>
  <c r="J13" i="5"/>
  <c r="J14" i="5"/>
  <c r="J15" i="5"/>
  <c r="J6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68" i="5"/>
  <c r="F65" i="5"/>
  <c r="F64" i="5"/>
  <c r="F63" i="5"/>
  <c r="F62" i="5"/>
  <c r="F61" i="5"/>
  <c r="F60" i="5"/>
  <c r="F59" i="5"/>
  <c r="F58" i="5"/>
  <c r="F57" i="5"/>
  <c r="F56" i="5"/>
  <c r="F55" i="5"/>
  <c r="F54" i="5"/>
  <c r="F66" i="5" s="1"/>
  <c r="F53" i="5"/>
  <c r="F52" i="5"/>
  <c r="C53" i="5"/>
  <c r="C54" i="5"/>
  <c r="C66" i="5" s="1"/>
  <c r="C55" i="5"/>
  <c r="C56" i="5"/>
  <c r="C57" i="5"/>
  <c r="C58" i="5"/>
  <c r="C59" i="5"/>
  <c r="C60" i="5"/>
  <c r="C61" i="5"/>
  <c r="C62" i="5"/>
  <c r="C63" i="5"/>
  <c r="C64" i="5"/>
  <c r="C65" i="5"/>
  <c r="C52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50" i="5" s="1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32" i="5"/>
  <c r="F29" i="5"/>
  <c r="F28" i="5"/>
  <c r="F27" i="5"/>
  <c r="F26" i="5"/>
  <c r="F25" i="5"/>
  <c r="F24" i="5"/>
  <c r="F23" i="5"/>
  <c r="F22" i="5"/>
  <c r="F21" i="5"/>
  <c r="F20" i="5"/>
  <c r="F19" i="5"/>
  <c r="F18" i="5"/>
  <c r="F30" i="5" s="1"/>
  <c r="C19" i="5"/>
  <c r="C20" i="5"/>
  <c r="C21" i="5"/>
  <c r="C22" i="5"/>
  <c r="C23" i="5"/>
  <c r="C24" i="5"/>
  <c r="C25" i="5"/>
  <c r="C26" i="5"/>
  <c r="C27" i="5"/>
  <c r="C28" i="5"/>
  <c r="C29" i="5"/>
  <c r="C18" i="5"/>
  <c r="F15" i="5"/>
  <c r="F14" i="5"/>
  <c r="F13" i="5"/>
  <c r="F12" i="5"/>
  <c r="F11" i="5"/>
  <c r="F10" i="5"/>
  <c r="F9" i="5"/>
  <c r="F8" i="5"/>
  <c r="F7" i="5"/>
  <c r="F6" i="5"/>
  <c r="C7" i="5"/>
  <c r="C8" i="5"/>
  <c r="C9" i="5"/>
  <c r="C10" i="5"/>
  <c r="C11" i="5"/>
  <c r="C12" i="5"/>
  <c r="C13" i="5"/>
  <c r="C14" i="5"/>
  <c r="C15" i="5"/>
  <c r="C6" i="5"/>
  <c r="AA82" i="5"/>
  <c r="X82" i="5"/>
  <c r="F82" i="5"/>
  <c r="C82" i="5"/>
  <c r="AA66" i="5"/>
  <c r="M49" i="5"/>
  <c r="J49" i="5"/>
  <c r="M48" i="5"/>
  <c r="J48" i="5"/>
  <c r="M47" i="5"/>
  <c r="J47" i="5"/>
  <c r="M46" i="5"/>
  <c r="J46" i="5"/>
  <c r="M45" i="5"/>
  <c r="J45" i="5"/>
  <c r="M44" i="5"/>
  <c r="J44" i="5"/>
  <c r="M43" i="5"/>
  <c r="J43" i="5"/>
  <c r="M42" i="5"/>
  <c r="J42" i="5"/>
  <c r="M41" i="5"/>
  <c r="J41" i="5"/>
  <c r="M40" i="5"/>
  <c r="J40" i="5"/>
  <c r="M39" i="5"/>
  <c r="J39" i="5"/>
  <c r="M38" i="5"/>
  <c r="J38" i="5"/>
  <c r="M37" i="5"/>
  <c r="J37" i="5"/>
  <c r="M36" i="5"/>
  <c r="J36" i="5"/>
  <c r="M35" i="5"/>
  <c r="J35" i="5"/>
  <c r="M34" i="5"/>
  <c r="J34" i="5"/>
  <c r="M33" i="5"/>
  <c r="J33" i="5"/>
  <c r="M32" i="5"/>
  <c r="M50" i="5" s="1"/>
  <c r="J32" i="5"/>
  <c r="J50" i="5" s="1"/>
  <c r="C50" i="5"/>
  <c r="C30" i="5"/>
  <c r="X16" i="5"/>
  <c r="F16" i="5"/>
  <c r="C16" i="5"/>
  <c r="M82" i="4"/>
  <c r="J82" i="4"/>
  <c r="F82" i="4"/>
  <c r="C82" i="4"/>
  <c r="M66" i="4"/>
  <c r="J66" i="4"/>
  <c r="F66" i="4"/>
  <c r="C66" i="4"/>
  <c r="M50" i="4"/>
  <c r="J50" i="4"/>
  <c r="F50" i="4"/>
  <c r="C50" i="4"/>
  <c r="M30" i="4"/>
  <c r="J30" i="4"/>
  <c r="F30" i="4"/>
  <c r="C30" i="4"/>
  <c r="M16" i="4"/>
  <c r="M83" i="4" s="1"/>
  <c r="J16" i="4"/>
  <c r="J83" i="4" s="1"/>
  <c r="F16" i="4"/>
  <c r="C16" i="4"/>
  <c r="C83" i="4" s="1"/>
  <c r="M82" i="3"/>
  <c r="J82" i="3"/>
  <c r="F82" i="3"/>
  <c r="C82" i="3"/>
  <c r="M66" i="3"/>
  <c r="J66" i="3"/>
  <c r="F66" i="3"/>
  <c r="C66" i="3"/>
  <c r="M50" i="3"/>
  <c r="J50" i="3"/>
  <c r="F50" i="3"/>
  <c r="C50" i="3"/>
  <c r="M30" i="3"/>
  <c r="J30" i="3"/>
  <c r="F30" i="3"/>
  <c r="C30" i="3"/>
  <c r="M16" i="3"/>
  <c r="M83" i="3" s="1"/>
  <c r="J16" i="3"/>
  <c r="F16" i="3"/>
  <c r="C16" i="3"/>
  <c r="M82" i="2"/>
  <c r="J82" i="2"/>
  <c r="F82" i="2"/>
  <c r="C82" i="2"/>
  <c r="M66" i="2"/>
  <c r="J66" i="2"/>
  <c r="F66" i="2"/>
  <c r="C66" i="2"/>
  <c r="M50" i="2"/>
  <c r="J50" i="2"/>
  <c r="F50" i="2"/>
  <c r="C50" i="2"/>
  <c r="M30" i="2"/>
  <c r="J30" i="2"/>
  <c r="F30" i="2"/>
  <c r="C30" i="2"/>
  <c r="M16" i="2"/>
  <c r="J16" i="2"/>
  <c r="J83" i="2" s="1"/>
  <c r="F16" i="2"/>
  <c r="C16" i="2"/>
  <c r="C83" i="2" s="1"/>
  <c r="M82" i="1"/>
  <c r="J82" i="1"/>
  <c r="F82" i="1"/>
  <c r="C82" i="1"/>
  <c r="M66" i="1"/>
  <c r="J66" i="1"/>
  <c r="F66" i="1"/>
  <c r="C66" i="1"/>
  <c r="M50" i="1"/>
  <c r="J50" i="1"/>
  <c r="F50" i="1"/>
  <c r="C50" i="1"/>
  <c r="J30" i="1"/>
  <c r="F30" i="1"/>
  <c r="C30" i="1"/>
  <c r="M16" i="1"/>
  <c r="J16" i="1"/>
  <c r="F16" i="1"/>
  <c r="C16" i="1"/>
  <c r="AG84" i="5" l="1"/>
  <c r="E84" i="6"/>
  <c r="L84" i="6"/>
  <c r="J83" i="3"/>
  <c r="L84" i="3" s="1"/>
  <c r="M82" i="5"/>
  <c r="M66" i="5"/>
  <c r="F83" i="3"/>
  <c r="M30" i="5"/>
  <c r="M16" i="5"/>
  <c r="J82" i="5"/>
  <c r="C83" i="3"/>
  <c r="J66" i="5"/>
  <c r="J16" i="5"/>
  <c r="M83" i="2"/>
  <c r="L84" i="2" s="1"/>
  <c r="T82" i="5"/>
  <c r="T66" i="5"/>
  <c r="T50" i="5"/>
  <c r="T16" i="5"/>
  <c r="Q82" i="5"/>
  <c r="Q66" i="5"/>
  <c r="Q30" i="5"/>
  <c r="Q16" i="5"/>
  <c r="X50" i="5"/>
  <c r="AA83" i="5"/>
  <c r="X30" i="5"/>
  <c r="X83" i="5" s="1"/>
  <c r="Q50" i="5"/>
  <c r="J30" i="5"/>
  <c r="F83" i="5"/>
  <c r="C83" i="5"/>
  <c r="F83" i="2"/>
  <c r="E84" i="2" s="1"/>
  <c r="F83" i="4"/>
  <c r="E84" i="4" s="1"/>
  <c r="J83" i="1"/>
  <c r="F83" i="1"/>
  <c r="C83" i="1"/>
  <c r="L84" i="4"/>
  <c r="M83" i="1"/>
  <c r="E84" i="3" l="1"/>
  <c r="M83" i="5"/>
  <c r="J83" i="5"/>
  <c r="T83" i="5"/>
  <c r="Q83" i="5"/>
  <c r="Z84" i="5"/>
  <c r="E84" i="5"/>
  <c r="L84" i="1"/>
  <c r="E84" i="1"/>
  <c r="L84" i="5" l="1"/>
  <c r="S84" i="5"/>
</calcChain>
</file>

<file path=xl/sharedStrings.xml><?xml version="1.0" encoding="utf-8"?>
<sst xmlns="http://schemas.openxmlformats.org/spreadsheetml/2006/main" count="2199" uniqueCount="49">
  <si>
    <t>Location 1 - Cedar Falls</t>
  </si>
  <si>
    <t>Girls</t>
  </si>
  <si>
    <t>Boys</t>
  </si>
  <si>
    <t>8 &amp; Under</t>
  </si>
  <si>
    <t>25 Free</t>
  </si>
  <si>
    <t>50 Free</t>
  </si>
  <si>
    <t>100 Free</t>
  </si>
  <si>
    <t>25 Back</t>
  </si>
  <si>
    <t>50 Back</t>
  </si>
  <si>
    <t>25 Breast</t>
  </si>
  <si>
    <t>50 Breast</t>
  </si>
  <si>
    <t>25 Fly</t>
  </si>
  <si>
    <t>50 Fly</t>
  </si>
  <si>
    <t>100 IM</t>
  </si>
  <si>
    <t>10 &amp; Under</t>
  </si>
  <si>
    <t>200 Free</t>
  </si>
  <si>
    <t>500 Free</t>
  </si>
  <si>
    <t>100 Back</t>
  </si>
  <si>
    <t>100 Breast</t>
  </si>
  <si>
    <t>100 Fly</t>
  </si>
  <si>
    <t>200 IM</t>
  </si>
  <si>
    <t>11-12</t>
  </si>
  <si>
    <t>1000 Free</t>
  </si>
  <si>
    <t>1650 Free</t>
  </si>
  <si>
    <t>200 Back</t>
  </si>
  <si>
    <t>200 Breast</t>
  </si>
  <si>
    <t>200 Fly</t>
  </si>
  <si>
    <t>400 IM</t>
  </si>
  <si>
    <t>13-14</t>
  </si>
  <si>
    <t>15 &amp; Over</t>
  </si>
  <si>
    <t>Meet Totals</t>
  </si>
  <si>
    <t>Total swims combined</t>
  </si>
  <si>
    <t>2016 Summer Regionals</t>
  </si>
  <si>
    <t>2015 Summer Regionals</t>
  </si>
  <si>
    <t>Location 1 - Dubuque</t>
  </si>
  <si>
    <t>Location 2 - Des Moines</t>
  </si>
  <si>
    <t>Summer 2013</t>
  </si>
  <si>
    <t>Summer 2014</t>
  </si>
  <si>
    <t>Summer 2015</t>
  </si>
  <si>
    <t>Summer 2016</t>
  </si>
  <si>
    <t>Location 2 - Ames</t>
  </si>
  <si>
    <t>Dubuque &amp; Ames</t>
  </si>
  <si>
    <t>Dubuque &amp;</t>
  </si>
  <si>
    <t>Dubuque &amp; Des Moines</t>
  </si>
  <si>
    <t>Location 1 - Iowa City</t>
  </si>
  <si>
    <t>2017 Summer Regionals</t>
  </si>
  <si>
    <t>Summer 2017</t>
  </si>
  <si>
    <t>Iowa City &amp; Des Moines</t>
  </si>
  <si>
    <t>Summer Regionals: Total Individual Swims from both East and West meets combined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</si>
</sst>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4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3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Font="1" applyBorder="1"/>
    <xf numFmtId="0" fontId="3" fillId="0" borderId="29" xfId="0" applyFont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Winter Regionals"/>
      <sheetName val="2014 Winter Regionals"/>
      <sheetName val="2015 Winter Regionals"/>
      <sheetName val="2016 Winter Regionals"/>
      <sheetName val="Summary of all years"/>
    </sheetNames>
    <sheetDataSet>
      <sheetData sheetId="0"/>
      <sheetData sheetId="1">
        <row r="32">
          <cell r="C32">
            <v>38</v>
          </cell>
          <cell r="F32">
            <v>19</v>
          </cell>
          <cell r="J32">
            <v>43</v>
          </cell>
          <cell r="M32">
            <v>12</v>
          </cell>
          <cell r="Q32">
            <v>43</v>
          </cell>
          <cell r="T32">
            <v>27</v>
          </cell>
        </row>
        <row r="33">
          <cell r="C33">
            <v>42</v>
          </cell>
          <cell r="F33">
            <v>15</v>
          </cell>
          <cell r="J33">
            <v>35</v>
          </cell>
          <cell r="M33">
            <v>12</v>
          </cell>
          <cell r="Q33">
            <v>38</v>
          </cell>
          <cell r="T33">
            <v>25</v>
          </cell>
        </row>
        <row r="34">
          <cell r="C34">
            <v>16</v>
          </cell>
          <cell r="F34">
            <v>12</v>
          </cell>
          <cell r="J34">
            <v>14</v>
          </cell>
          <cell r="M34">
            <v>5</v>
          </cell>
          <cell r="Q34">
            <v>15</v>
          </cell>
          <cell r="T34">
            <v>15</v>
          </cell>
        </row>
        <row r="35">
          <cell r="C35">
            <v>8</v>
          </cell>
          <cell r="F35">
            <v>5</v>
          </cell>
          <cell r="J35">
            <v>4</v>
          </cell>
          <cell r="M35">
            <v>3</v>
          </cell>
          <cell r="Q35">
            <v>5</v>
          </cell>
          <cell r="T35">
            <v>10</v>
          </cell>
        </row>
        <row r="36">
          <cell r="C36">
            <v>1</v>
          </cell>
          <cell r="F36">
            <v>2</v>
          </cell>
          <cell r="J36">
            <v>2</v>
          </cell>
          <cell r="M36">
            <v>1</v>
          </cell>
          <cell r="Q36">
            <v>1</v>
          </cell>
          <cell r="T36">
            <v>5</v>
          </cell>
        </row>
        <row r="37">
          <cell r="C37">
            <v>1</v>
          </cell>
          <cell r="F37">
            <v>0</v>
          </cell>
          <cell r="J37">
            <v>0</v>
          </cell>
          <cell r="M37">
            <v>0</v>
          </cell>
          <cell r="Q37">
            <v>3</v>
          </cell>
          <cell r="T37">
            <v>1</v>
          </cell>
        </row>
        <row r="38">
          <cell r="C38">
            <v>49</v>
          </cell>
          <cell r="F38">
            <v>15</v>
          </cell>
          <cell r="J38">
            <v>38</v>
          </cell>
          <cell r="M38">
            <v>12</v>
          </cell>
          <cell r="Q38">
            <v>41</v>
          </cell>
          <cell r="T38">
            <v>20</v>
          </cell>
        </row>
        <row r="39">
          <cell r="C39">
            <v>25</v>
          </cell>
          <cell r="F39">
            <v>12</v>
          </cell>
          <cell r="J39">
            <v>32</v>
          </cell>
          <cell r="M39">
            <v>7</v>
          </cell>
          <cell r="Q39">
            <v>25</v>
          </cell>
          <cell r="T39">
            <v>11</v>
          </cell>
        </row>
        <row r="40">
          <cell r="C40">
            <v>9</v>
          </cell>
          <cell r="F40">
            <v>5</v>
          </cell>
          <cell r="J40">
            <v>10</v>
          </cell>
          <cell r="M40">
            <v>1</v>
          </cell>
          <cell r="Q40">
            <v>8</v>
          </cell>
          <cell r="T40">
            <v>5</v>
          </cell>
        </row>
        <row r="41">
          <cell r="C41">
            <v>40</v>
          </cell>
          <cell r="F41">
            <v>10</v>
          </cell>
          <cell r="J41">
            <v>37</v>
          </cell>
          <cell r="M41">
            <v>11</v>
          </cell>
          <cell r="Q41">
            <v>33</v>
          </cell>
          <cell r="T41">
            <v>17</v>
          </cell>
        </row>
        <row r="42">
          <cell r="C42">
            <v>25</v>
          </cell>
          <cell r="F42">
            <v>8</v>
          </cell>
          <cell r="J42">
            <v>25</v>
          </cell>
          <cell r="M42">
            <v>5</v>
          </cell>
          <cell r="Q42">
            <v>21</v>
          </cell>
          <cell r="T42">
            <v>17</v>
          </cell>
        </row>
        <row r="43">
          <cell r="C43">
            <v>12</v>
          </cell>
          <cell r="F43">
            <v>5</v>
          </cell>
          <cell r="J43">
            <v>7</v>
          </cell>
          <cell r="M43">
            <v>3</v>
          </cell>
          <cell r="Q43">
            <v>7</v>
          </cell>
          <cell r="T43">
            <v>9</v>
          </cell>
        </row>
        <row r="44">
          <cell r="C44">
            <v>20</v>
          </cell>
          <cell r="F44">
            <v>9</v>
          </cell>
          <cell r="J44">
            <v>22</v>
          </cell>
          <cell r="M44">
            <v>9</v>
          </cell>
          <cell r="Q44">
            <v>23</v>
          </cell>
          <cell r="T44">
            <v>17</v>
          </cell>
        </row>
        <row r="45">
          <cell r="C45">
            <v>5</v>
          </cell>
          <cell r="F45">
            <v>1</v>
          </cell>
          <cell r="J45">
            <v>7</v>
          </cell>
          <cell r="M45">
            <v>0</v>
          </cell>
          <cell r="Q45">
            <v>5</v>
          </cell>
          <cell r="T45">
            <v>5</v>
          </cell>
        </row>
        <row r="46">
          <cell r="C46">
            <v>0</v>
          </cell>
          <cell r="F46">
            <v>2</v>
          </cell>
          <cell r="J46">
            <v>2</v>
          </cell>
          <cell r="M46">
            <v>0</v>
          </cell>
          <cell r="Q46">
            <v>3</v>
          </cell>
          <cell r="T46">
            <v>0</v>
          </cell>
        </row>
        <row r="47">
          <cell r="C47">
            <v>29</v>
          </cell>
          <cell r="F47">
            <v>13</v>
          </cell>
          <cell r="J47">
            <v>34</v>
          </cell>
          <cell r="M47">
            <v>11</v>
          </cell>
          <cell r="Q47">
            <v>34</v>
          </cell>
          <cell r="T47">
            <v>19</v>
          </cell>
        </row>
        <row r="48">
          <cell r="C48">
            <v>15</v>
          </cell>
          <cell r="F48">
            <v>5</v>
          </cell>
          <cell r="J48">
            <v>13</v>
          </cell>
          <cell r="M48">
            <v>2</v>
          </cell>
          <cell r="Q48">
            <v>7</v>
          </cell>
          <cell r="T48">
            <v>12</v>
          </cell>
        </row>
        <row r="49">
          <cell r="C49">
            <v>2</v>
          </cell>
          <cell r="F49">
            <v>2</v>
          </cell>
          <cell r="J49">
            <v>3</v>
          </cell>
          <cell r="M49">
            <v>1</v>
          </cell>
          <cell r="Q49">
            <v>2</v>
          </cell>
          <cell r="T49">
            <v>1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>
      <selection activeCell="H3" sqref="H3:M3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1"/>
    <col min="4" max="4" width="1.140625" customWidth="1"/>
    <col min="5" max="5" width="10" bestFit="1" customWidth="1"/>
    <col min="6" max="6" width="9.140625" style="2"/>
    <col min="7" max="7" width="7.5703125" customWidth="1"/>
    <col min="8" max="8" width="6.140625" customWidth="1"/>
    <col min="9" max="9" width="10" bestFit="1" customWidth="1"/>
    <col min="10" max="10" width="9.140625" style="1"/>
    <col min="11" max="11" width="1.85546875" customWidth="1"/>
    <col min="12" max="12" width="10" bestFit="1" customWidth="1"/>
    <col min="13" max="13" width="9.140625" style="2"/>
    <col min="14" max="14" width="7.5703125" customWidth="1"/>
    <col min="15" max="15" width="3.140625" customWidth="1"/>
  </cols>
  <sheetData>
    <row r="1" spans="1:14" ht="2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/>
    <row r="3" spans="1:14" s="3" customFormat="1" ht="21.75" customHeight="1" x14ac:dyDescent="0.25">
      <c r="A3" s="47" t="s">
        <v>0</v>
      </c>
      <c r="B3" s="48"/>
      <c r="C3" s="48"/>
      <c r="D3" s="48"/>
      <c r="E3" s="48"/>
      <c r="F3" s="49"/>
      <c r="H3" s="47" t="s">
        <v>40</v>
      </c>
      <c r="I3" s="48"/>
      <c r="J3" s="48"/>
      <c r="K3" s="48"/>
      <c r="L3" s="48"/>
      <c r="M3" s="49"/>
    </row>
    <row r="4" spans="1:14" ht="15.75" thickBot="1" x14ac:dyDescent="0.3">
      <c r="A4" s="4"/>
      <c r="B4" s="5"/>
      <c r="C4" s="6" t="s">
        <v>1</v>
      </c>
      <c r="D4" s="7"/>
      <c r="E4" s="7"/>
      <c r="F4" s="8" t="s">
        <v>2</v>
      </c>
      <c r="H4" s="4"/>
      <c r="I4" s="5"/>
      <c r="J4" s="6" t="s">
        <v>1</v>
      </c>
      <c r="K4" s="7"/>
      <c r="L4" s="7"/>
      <c r="M4" s="8" t="s">
        <v>2</v>
      </c>
    </row>
    <row r="5" spans="1:14" x14ac:dyDescent="0.25">
      <c r="A5" s="9" t="s">
        <v>3</v>
      </c>
      <c r="B5" s="10"/>
      <c r="C5" s="11"/>
      <c r="D5" s="10"/>
      <c r="E5" s="10"/>
      <c r="F5" s="12"/>
      <c r="H5" s="9" t="s">
        <v>3</v>
      </c>
      <c r="I5" s="10"/>
      <c r="J5" s="11"/>
      <c r="K5" s="10"/>
      <c r="L5" s="10"/>
      <c r="M5" s="12"/>
    </row>
    <row r="6" spans="1:14" x14ac:dyDescent="0.25">
      <c r="A6" s="13"/>
      <c r="B6" s="14" t="s">
        <v>4</v>
      </c>
      <c r="C6" s="15">
        <v>8</v>
      </c>
      <c r="D6" s="14"/>
      <c r="E6" s="14" t="s">
        <v>4</v>
      </c>
      <c r="F6" s="16">
        <v>3</v>
      </c>
      <c r="H6" s="13"/>
      <c r="I6" s="14" t="s">
        <v>4</v>
      </c>
      <c r="J6" s="15">
        <v>19</v>
      </c>
      <c r="K6" s="14"/>
      <c r="L6" s="14" t="s">
        <v>4</v>
      </c>
      <c r="M6" s="16">
        <v>12</v>
      </c>
    </row>
    <row r="7" spans="1:14" x14ac:dyDescent="0.25">
      <c r="A7" s="13"/>
      <c r="B7" s="14" t="s">
        <v>5</v>
      </c>
      <c r="C7" s="15">
        <v>13</v>
      </c>
      <c r="D7" s="14"/>
      <c r="E7" s="14" t="s">
        <v>5</v>
      </c>
      <c r="F7" s="16">
        <v>2</v>
      </c>
      <c r="H7" s="13"/>
      <c r="I7" s="14" t="s">
        <v>5</v>
      </c>
      <c r="J7" s="15">
        <v>24</v>
      </c>
      <c r="K7" s="14"/>
      <c r="L7" s="14" t="s">
        <v>5</v>
      </c>
      <c r="M7" s="16">
        <v>15</v>
      </c>
    </row>
    <row r="8" spans="1:14" x14ac:dyDescent="0.25">
      <c r="A8" s="13"/>
      <c r="B8" s="14" t="s">
        <v>6</v>
      </c>
      <c r="C8" s="15">
        <v>7</v>
      </c>
      <c r="D8" s="14"/>
      <c r="E8" s="14" t="s">
        <v>6</v>
      </c>
      <c r="F8" s="16">
        <v>3</v>
      </c>
      <c r="H8" s="13"/>
      <c r="I8" s="14" t="s">
        <v>6</v>
      </c>
      <c r="J8" s="15">
        <v>12</v>
      </c>
      <c r="K8" s="14"/>
      <c r="L8" s="14" t="s">
        <v>6</v>
      </c>
      <c r="M8" s="16">
        <v>12</v>
      </c>
    </row>
    <row r="9" spans="1:14" x14ac:dyDescent="0.25">
      <c r="A9" s="13"/>
      <c r="B9" s="14" t="s">
        <v>7</v>
      </c>
      <c r="C9" s="15">
        <v>8</v>
      </c>
      <c r="D9" s="14"/>
      <c r="E9" s="14" t="s">
        <v>7</v>
      </c>
      <c r="F9" s="16">
        <v>3</v>
      </c>
      <c r="H9" s="13"/>
      <c r="I9" s="14" t="s">
        <v>7</v>
      </c>
      <c r="J9" s="15">
        <v>19</v>
      </c>
      <c r="K9" s="14"/>
      <c r="L9" s="14" t="s">
        <v>7</v>
      </c>
      <c r="M9" s="16">
        <v>7</v>
      </c>
    </row>
    <row r="10" spans="1:14" x14ac:dyDescent="0.25">
      <c r="A10" s="13"/>
      <c r="B10" s="14" t="s">
        <v>8</v>
      </c>
      <c r="C10" s="15">
        <v>10</v>
      </c>
      <c r="D10" s="14"/>
      <c r="E10" s="14" t="s">
        <v>8</v>
      </c>
      <c r="F10" s="16">
        <v>3</v>
      </c>
      <c r="H10" s="13"/>
      <c r="I10" s="14" t="s">
        <v>8</v>
      </c>
      <c r="J10" s="15">
        <v>17</v>
      </c>
      <c r="K10" s="14"/>
      <c r="L10" s="14" t="s">
        <v>8</v>
      </c>
      <c r="M10" s="16">
        <v>7</v>
      </c>
    </row>
    <row r="11" spans="1:14" x14ac:dyDescent="0.25">
      <c r="A11" s="13"/>
      <c r="B11" s="14" t="s">
        <v>9</v>
      </c>
      <c r="C11" s="15">
        <v>8</v>
      </c>
      <c r="D11" s="14"/>
      <c r="E11" s="14" t="s">
        <v>9</v>
      </c>
      <c r="F11" s="16">
        <v>1</v>
      </c>
      <c r="H11" s="13"/>
      <c r="I11" s="14" t="s">
        <v>9</v>
      </c>
      <c r="J11" s="15">
        <v>20</v>
      </c>
      <c r="K11" s="14"/>
      <c r="L11" s="14" t="s">
        <v>9</v>
      </c>
      <c r="M11" s="16">
        <v>7</v>
      </c>
    </row>
    <row r="12" spans="1:14" x14ac:dyDescent="0.25">
      <c r="A12" s="13"/>
      <c r="B12" s="14" t="s">
        <v>10</v>
      </c>
      <c r="C12" s="15">
        <v>9</v>
      </c>
      <c r="D12" s="14"/>
      <c r="E12" s="14" t="s">
        <v>10</v>
      </c>
      <c r="F12" s="16">
        <v>2</v>
      </c>
      <c r="H12" s="13"/>
      <c r="I12" s="14" t="s">
        <v>10</v>
      </c>
      <c r="J12" s="15">
        <v>11</v>
      </c>
      <c r="K12" s="14"/>
      <c r="L12" s="14" t="s">
        <v>10</v>
      </c>
      <c r="M12" s="16">
        <v>7</v>
      </c>
    </row>
    <row r="13" spans="1:14" x14ac:dyDescent="0.25">
      <c r="A13" s="13"/>
      <c r="B13" s="14" t="s">
        <v>11</v>
      </c>
      <c r="C13" s="15">
        <v>3</v>
      </c>
      <c r="D13" s="14"/>
      <c r="E13" s="14" t="s">
        <v>11</v>
      </c>
      <c r="F13" s="16">
        <v>3</v>
      </c>
      <c r="H13" s="13"/>
      <c r="I13" s="14" t="s">
        <v>11</v>
      </c>
      <c r="J13" s="15">
        <v>16</v>
      </c>
      <c r="K13" s="14"/>
      <c r="L13" s="14" t="s">
        <v>11</v>
      </c>
      <c r="M13" s="16">
        <v>11</v>
      </c>
    </row>
    <row r="14" spans="1:14" x14ac:dyDescent="0.25">
      <c r="A14" s="13"/>
      <c r="B14" s="14" t="s">
        <v>12</v>
      </c>
      <c r="C14" s="15">
        <v>6</v>
      </c>
      <c r="D14" s="14"/>
      <c r="E14" s="14" t="s">
        <v>12</v>
      </c>
      <c r="F14" s="16">
        <v>1</v>
      </c>
      <c r="H14" s="13"/>
      <c r="I14" s="14" t="s">
        <v>12</v>
      </c>
      <c r="J14" s="15">
        <v>8</v>
      </c>
      <c r="K14" s="14"/>
      <c r="L14" s="14" t="s">
        <v>12</v>
      </c>
      <c r="M14" s="16">
        <v>5</v>
      </c>
    </row>
    <row r="15" spans="1:14" x14ac:dyDescent="0.25">
      <c r="A15" s="13"/>
      <c r="B15" s="14" t="s">
        <v>13</v>
      </c>
      <c r="C15" s="15">
        <v>8</v>
      </c>
      <c r="D15" s="14"/>
      <c r="E15" s="14" t="s">
        <v>13</v>
      </c>
      <c r="F15" s="16">
        <v>1</v>
      </c>
      <c r="H15" s="13"/>
      <c r="I15" s="14" t="s">
        <v>13</v>
      </c>
      <c r="J15" s="15">
        <v>11</v>
      </c>
      <c r="K15" s="14"/>
      <c r="L15" s="14" t="s">
        <v>13</v>
      </c>
      <c r="M15" s="16">
        <v>4</v>
      </c>
    </row>
    <row r="16" spans="1:14" ht="15.75" thickBot="1" x14ac:dyDescent="0.3">
      <c r="A16" s="17"/>
      <c r="B16" s="18"/>
      <c r="C16" s="19">
        <f>SUM(C6:C15)</f>
        <v>80</v>
      </c>
      <c r="D16" s="18"/>
      <c r="E16" s="18"/>
      <c r="F16" s="20">
        <f>SUM(F6:F15)</f>
        <v>22</v>
      </c>
      <c r="H16" s="17"/>
      <c r="I16" s="18"/>
      <c r="J16" s="19">
        <f>SUM(J6:J15)</f>
        <v>157</v>
      </c>
      <c r="K16" s="18"/>
      <c r="L16" s="18"/>
      <c r="M16" s="20">
        <f>SUM(M6:M15)</f>
        <v>87</v>
      </c>
    </row>
    <row r="17" spans="1:13" x14ac:dyDescent="0.25">
      <c r="A17" s="9" t="s">
        <v>14</v>
      </c>
      <c r="B17" s="21"/>
      <c r="C17" s="22"/>
      <c r="D17" s="21"/>
      <c r="E17" s="21"/>
      <c r="F17" s="12"/>
      <c r="H17" s="9" t="s">
        <v>14</v>
      </c>
      <c r="I17" s="21"/>
      <c r="J17" s="22"/>
      <c r="K17" s="21"/>
      <c r="L17" s="21"/>
      <c r="M17" s="12"/>
    </row>
    <row r="18" spans="1:13" x14ac:dyDescent="0.25">
      <c r="A18" s="13"/>
      <c r="B18" s="14" t="s">
        <v>5</v>
      </c>
      <c r="C18" s="15">
        <v>30</v>
      </c>
      <c r="D18" s="14"/>
      <c r="E18" s="14" t="s">
        <v>5</v>
      </c>
      <c r="F18" s="16">
        <v>16</v>
      </c>
      <c r="H18" s="13"/>
      <c r="I18" s="14" t="s">
        <v>5</v>
      </c>
      <c r="J18" s="15">
        <v>42</v>
      </c>
      <c r="K18" s="14"/>
      <c r="L18" s="14" t="s">
        <v>5</v>
      </c>
      <c r="M18" s="16">
        <v>20</v>
      </c>
    </row>
    <row r="19" spans="1:13" x14ac:dyDescent="0.25">
      <c r="A19" s="13"/>
      <c r="B19" s="14" t="s">
        <v>6</v>
      </c>
      <c r="C19" s="15">
        <v>26</v>
      </c>
      <c r="D19" s="14"/>
      <c r="E19" s="14" t="s">
        <v>6</v>
      </c>
      <c r="F19" s="16">
        <v>13</v>
      </c>
      <c r="H19" s="13"/>
      <c r="I19" s="14" t="s">
        <v>6</v>
      </c>
      <c r="J19" s="15">
        <v>32</v>
      </c>
      <c r="K19" s="14"/>
      <c r="L19" s="14" t="s">
        <v>6</v>
      </c>
      <c r="M19" s="16">
        <v>16</v>
      </c>
    </row>
    <row r="20" spans="1:13" x14ac:dyDescent="0.25">
      <c r="A20" s="13"/>
      <c r="B20" s="14" t="s">
        <v>15</v>
      </c>
      <c r="C20" s="15">
        <v>11</v>
      </c>
      <c r="D20" s="14"/>
      <c r="E20" s="14" t="s">
        <v>15</v>
      </c>
      <c r="F20" s="16">
        <v>11</v>
      </c>
      <c r="H20" s="13"/>
      <c r="I20" s="14" t="s">
        <v>15</v>
      </c>
      <c r="J20" s="15">
        <v>11</v>
      </c>
      <c r="K20" s="14"/>
      <c r="L20" s="14" t="s">
        <v>15</v>
      </c>
      <c r="M20" s="16">
        <v>6</v>
      </c>
    </row>
    <row r="21" spans="1:13" x14ac:dyDescent="0.25">
      <c r="A21" s="13"/>
      <c r="B21" s="14" t="s">
        <v>16</v>
      </c>
      <c r="C21" s="15">
        <v>9</v>
      </c>
      <c r="D21" s="14"/>
      <c r="E21" s="14" t="s">
        <v>16</v>
      </c>
      <c r="F21" s="16">
        <v>5</v>
      </c>
      <c r="H21" s="13"/>
      <c r="I21" s="14" t="s">
        <v>16</v>
      </c>
      <c r="J21" s="15">
        <v>1</v>
      </c>
      <c r="K21" s="14"/>
      <c r="L21" s="14" t="s">
        <v>16</v>
      </c>
      <c r="M21" s="16">
        <v>4</v>
      </c>
    </row>
    <row r="22" spans="1:13" x14ac:dyDescent="0.25">
      <c r="A22" s="13"/>
      <c r="B22" s="14" t="s">
        <v>8</v>
      </c>
      <c r="C22" s="15">
        <v>26</v>
      </c>
      <c r="D22" s="14"/>
      <c r="E22" s="14" t="s">
        <v>8</v>
      </c>
      <c r="F22" s="16">
        <v>12</v>
      </c>
      <c r="H22" s="13"/>
      <c r="I22" s="14" t="s">
        <v>8</v>
      </c>
      <c r="J22" s="15">
        <v>35</v>
      </c>
      <c r="K22" s="14"/>
      <c r="L22" s="14" t="s">
        <v>8</v>
      </c>
      <c r="M22" s="16">
        <v>20</v>
      </c>
    </row>
    <row r="23" spans="1:13" x14ac:dyDescent="0.25">
      <c r="A23" s="13"/>
      <c r="B23" s="14" t="s">
        <v>17</v>
      </c>
      <c r="C23" s="15">
        <v>18</v>
      </c>
      <c r="D23" s="14"/>
      <c r="E23" s="14" t="s">
        <v>17</v>
      </c>
      <c r="F23" s="16">
        <v>7</v>
      </c>
      <c r="H23" s="13"/>
      <c r="I23" s="14" t="s">
        <v>17</v>
      </c>
      <c r="J23" s="15">
        <v>25</v>
      </c>
      <c r="K23" s="14"/>
      <c r="L23" s="14" t="s">
        <v>17</v>
      </c>
      <c r="M23" s="16">
        <v>11</v>
      </c>
    </row>
    <row r="24" spans="1:13" x14ac:dyDescent="0.25">
      <c r="A24" s="13"/>
      <c r="B24" s="14" t="s">
        <v>10</v>
      </c>
      <c r="C24" s="15">
        <v>29</v>
      </c>
      <c r="D24" s="14"/>
      <c r="E24" s="14" t="s">
        <v>10</v>
      </c>
      <c r="F24" s="16">
        <v>8</v>
      </c>
      <c r="H24" s="13"/>
      <c r="I24" s="14" t="s">
        <v>10</v>
      </c>
      <c r="J24" s="15">
        <v>40</v>
      </c>
      <c r="K24" s="14"/>
      <c r="L24" s="14" t="s">
        <v>10</v>
      </c>
      <c r="M24" s="16">
        <v>17</v>
      </c>
    </row>
    <row r="25" spans="1:13" x14ac:dyDescent="0.25">
      <c r="A25" s="13"/>
      <c r="B25" s="14" t="s">
        <v>18</v>
      </c>
      <c r="C25" s="15">
        <v>21</v>
      </c>
      <c r="D25" s="14"/>
      <c r="E25" s="14" t="s">
        <v>18</v>
      </c>
      <c r="F25" s="16">
        <v>8</v>
      </c>
      <c r="H25" s="13"/>
      <c r="I25" s="14" t="s">
        <v>18</v>
      </c>
      <c r="J25" s="15">
        <v>29</v>
      </c>
      <c r="K25" s="14"/>
      <c r="L25" s="14" t="s">
        <v>18</v>
      </c>
      <c r="M25" s="16">
        <v>7</v>
      </c>
    </row>
    <row r="26" spans="1:13" x14ac:dyDescent="0.25">
      <c r="A26" s="13"/>
      <c r="B26" s="14" t="s">
        <v>12</v>
      </c>
      <c r="C26" s="15">
        <v>16</v>
      </c>
      <c r="D26" s="14"/>
      <c r="E26" s="14" t="s">
        <v>12</v>
      </c>
      <c r="F26" s="16">
        <v>11</v>
      </c>
      <c r="H26" s="13"/>
      <c r="I26" s="14" t="s">
        <v>12</v>
      </c>
      <c r="J26" s="15">
        <v>25</v>
      </c>
      <c r="K26" s="14"/>
      <c r="L26" s="14" t="s">
        <v>12</v>
      </c>
      <c r="M26" s="16">
        <v>16</v>
      </c>
    </row>
    <row r="27" spans="1:13" x14ac:dyDescent="0.25">
      <c r="A27" s="13"/>
      <c r="B27" s="14" t="s">
        <v>19</v>
      </c>
      <c r="C27" s="15">
        <v>5</v>
      </c>
      <c r="D27" s="14"/>
      <c r="E27" s="14" t="s">
        <v>19</v>
      </c>
      <c r="F27" s="16">
        <v>5</v>
      </c>
      <c r="H27" s="13"/>
      <c r="I27" s="14" t="s">
        <v>19</v>
      </c>
      <c r="J27" s="15">
        <v>2</v>
      </c>
      <c r="K27" s="14"/>
      <c r="L27" s="14" t="s">
        <v>19</v>
      </c>
      <c r="M27" s="16">
        <v>5</v>
      </c>
    </row>
    <row r="28" spans="1:13" x14ac:dyDescent="0.25">
      <c r="A28" s="13"/>
      <c r="B28" s="14" t="s">
        <v>13</v>
      </c>
      <c r="C28" s="15">
        <v>8</v>
      </c>
      <c r="D28" s="14"/>
      <c r="E28" s="14" t="s">
        <v>13</v>
      </c>
      <c r="F28" s="16">
        <v>7</v>
      </c>
      <c r="H28" s="13"/>
      <c r="I28" s="14" t="s">
        <v>13</v>
      </c>
      <c r="J28" s="15">
        <v>20</v>
      </c>
      <c r="K28" s="14"/>
      <c r="L28" s="14" t="s">
        <v>13</v>
      </c>
      <c r="M28" s="16">
        <v>11</v>
      </c>
    </row>
    <row r="29" spans="1:13" x14ac:dyDescent="0.25">
      <c r="A29" s="13"/>
      <c r="B29" s="14" t="s">
        <v>20</v>
      </c>
      <c r="C29" s="15">
        <v>5</v>
      </c>
      <c r="D29" s="14"/>
      <c r="E29" s="14" t="s">
        <v>20</v>
      </c>
      <c r="F29" s="16">
        <v>6</v>
      </c>
      <c r="H29" s="13"/>
      <c r="I29" s="14" t="s">
        <v>20</v>
      </c>
      <c r="J29" s="15">
        <v>7</v>
      </c>
      <c r="K29" s="14"/>
      <c r="L29" s="14" t="s">
        <v>20</v>
      </c>
      <c r="M29" s="16">
        <v>4</v>
      </c>
    </row>
    <row r="30" spans="1:13" ht="15.75" thickBot="1" x14ac:dyDescent="0.3">
      <c r="A30" s="17"/>
      <c r="B30" s="18"/>
      <c r="C30" s="19">
        <f>SUM(C18:C29)</f>
        <v>204</v>
      </c>
      <c r="D30" s="18"/>
      <c r="E30" s="18"/>
      <c r="F30" s="20">
        <f>SUM(F18:F29)</f>
        <v>109</v>
      </c>
      <c r="H30" s="17"/>
      <c r="I30" s="18"/>
      <c r="J30" s="19">
        <f>SUM(J18:J29)</f>
        <v>269</v>
      </c>
      <c r="K30" s="18"/>
      <c r="L30" s="18"/>
      <c r="M30" s="20">
        <f>SUM(M18:M29)</f>
        <v>137</v>
      </c>
    </row>
    <row r="31" spans="1:13" x14ac:dyDescent="0.25">
      <c r="A31" s="9" t="s">
        <v>21</v>
      </c>
      <c r="B31" s="21"/>
      <c r="C31" s="22"/>
      <c r="D31" s="21"/>
      <c r="E31" s="21"/>
      <c r="F31" s="12"/>
      <c r="H31" s="9" t="s">
        <v>21</v>
      </c>
      <c r="I31" s="21"/>
      <c r="J31" s="22"/>
      <c r="K31" s="21"/>
      <c r="L31" s="21"/>
      <c r="M31" s="12"/>
    </row>
    <row r="32" spans="1:13" x14ac:dyDescent="0.25">
      <c r="A32" s="13"/>
      <c r="B32" s="14" t="s">
        <v>5</v>
      </c>
      <c r="C32" s="15">
        <v>26</v>
      </c>
      <c r="D32" s="14"/>
      <c r="E32" s="14" t="s">
        <v>5</v>
      </c>
      <c r="F32" s="16">
        <v>21</v>
      </c>
      <c r="H32" s="13"/>
      <c r="I32" s="14" t="s">
        <v>5</v>
      </c>
      <c r="J32" s="15">
        <v>30</v>
      </c>
      <c r="K32" s="14"/>
      <c r="L32" s="14" t="s">
        <v>5</v>
      </c>
      <c r="M32" s="16">
        <v>18</v>
      </c>
    </row>
    <row r="33" spans="1:13" x14ac:dyDescent="0.25">
      <c r="A33" s="13"/>
      <c r="B33" s="14" t="s">
        <v>6</v>
      </c>
      <c r="C33" s="15">
        <v>29</v>
      </c>
      <c r="D33" s="14"/>
      <c r="E33" s="14" t="s">
        <v>6</v>
      </c>
      <c r="F33" s="16">
        <v>15</v>
      </c>
      <c r="H33" s="13"/>
      <c r="I33" s="14" t="s">
        <v>6</v>
      </c>
      <c r="J33" s="15">
        <v>29</v>
      </c>
      <c r="K33" s="14"/>
      <c r="L33" s="14" t="s">
        <v>6</v>
      </c>
      <c r="M33" s="16">
        <v>18</v>
      </c>
    </row>
    <row r="34" spans="1:13" x14ac:dyDescent="0.25">
      <c r="A34" s="13"/>
      <c r="B34" s="14" t="s">
        <v>15</v>
      </c>
      <c r="C34" s="15">
        <v>13</v>
      </c>
      <c r="D34" s="14"/>
      <c r="E34" s="14" t="s">
        <v>15</v>
      </c>
      <c r="F34" s="16">
        <v>5</v>
      </c>
      <c r="H34" s="13"/>
      <c r="I34" s="14" t="s">
        <v>15</v>
      </c>
      <c r="J34" s="15">
        <v>11</v>
      </c>
      <c r="K34" s="14"/>
      <c r="L34" s="14" t="s">
        <v>15</v>
      </c>
      <c r="M34" s="16">
        <v>11</v>
      </c>
    </row>
    <row r="35" spans="1:13" x14ac:dyDescent="0.25">
      <c r="A35" s="13"/>
      <c r="B35" s="14" t="s">
        <v>16</v>
      </c>
      <c r="C35" s="15">
        <v>4</v>
      </c>
      <c r="D35" s="14"/>
      <c r="E35" s="14" t="s">
        <v>16</v>
      </c>
      <c r="F35" s="16">
        <v>3</v>
      </c>
      <c r="H35" s="13"/>
      <c r="I35" s="14" t="s">
        <v>16</v>
      </c>
      <c r="J35" s="15">
        <v>3</v>
      </c>
      <c r="K35" s="14"/>
      <c r="L35" s="14" t="s">
        <v>16</v>
      </c>
      <c r="M35" s="16">
        <v>2</v>
      </c>
    </row>
    <row r="36" spans="1:13" x14ac:dyDescent="0.25">
      <c r="A36" s="13"/>
      <c r="B36" s="14" t="s">
        <v>22</v>
      </c>
      <c r="C36" s="15">
        <v>2</v>
      </c>
      <c r="D36" s="14"/>
      <c r="E36" s="14" t="s">
        <v>22</v>
      </c>
      <c r="F36" s="16">
        <v>1</v>
      </c>
      <c r="H36" s="13"/>
      <c r="I36" s="14" t="s">
        <v>22</v>
      </c>
      <c r="J36" s="15">
        <v>1</v>
      </c>
      <c r="K36" s="14"/>
      <c r="L36" s="14" t="s">
        <v>22</v>
      </c>
      <c r="M36" s="16">
        <v>0</v>
      </c>
    </row>
    <row r="37" spans="1:13" x14ac:dyDescent="0.25">
      <c r="A37" s="13"/>
      <c r="B37" s="14" t="s">
        <v>23</v>
      </c>
      <c r="C37" s="15">
        <v>1</v>
      </c>
      <c r="D37" s="14"/>
      <c r="E37" s="14" t="s">
        <v>23</v>
      </c>
      <c r="F37" s="16">
        <v>0</v>
      </c>
      <c r="H37" s="13"/>
      <c r="I37" s="14" t="s">
        <v>23</v>
      </c>
      <c r="J37" s="15">
        <v>1</v>
      </c>
      <c r="K37" s="14"/>
      <c r="L37" s="14" t="s">
        <v>23</v>
      </c>
      <c r="M37" s="16">
        <v>1</v>
      </c>
    </row>
    <row r="38" spans="1:13" x14ac:dyDescent="0.25">
      <c r="A38" s="13"/>
      <c r="B38" s="14" t="s">
        <v>8</v>
      </c>
      <c r="C38" s="15">
        <v>24</v>
      </c>
      <c r="D38" s="14"/>
      <c r="E38" s="14" t="s">
        <v>8</v>
      </c>
      <c r="F38" s="16">
        <v>15</v>
      </c>
      <c r="H38" s="13"/>
      <c r="I38" s="14" t="s">
        <v>8</v>
      </c>
      <c r="J38" s="15">
        <v>26</v>
      </c>
      <c r="K38" s="14"/>
      <c r="L38" s="14" t="s">
        <v>8</v>
      </c>
      <c r="M38" s="16">
        <v>15</v>
      </c>
    </row>
    <row r="39" spans="1:13" x14ac:dyDescent="0.25">
      <c r="A39" s="13"/>
      <c r="B39" s="14" t="s">
        <v>17</v>
      </c>
      <c r="C39" s="15">
        <v>18</v>
      </c>
      <c r="D39" s="14"/>
      <c r="E39" s="14" t="s">
        <v>17</v>
      </c>
      <c r="F39" s="16">
        <v>6</v>
      </c>
      <c r="H39" s="13"/>
      <c r="I39" s="14" t="s">
        <v>17</v>
      </c>
      <c r="J39" s="15">
        <v>21</v>
      </c>
      <c r="K39" s="14"/>
      <c r="L39" s="14" t="s">
        <v>17</v>
      </c>
      <c r="M39" s="16">
        <v>11</v>
      </c>
    </row>
    <row r="40" spans="1:13" x14ac:dyDescent="0.25">
      <c r="A40" s="13"/>
      <c r="B40" s="14" t="s">
        <v>24</v>
      </c>
      <c r="C40" s="15">
        <v>7</v>
      </c>
      <c r="D40" s="14"/>
      <c r="E40" s="14" t="s">
        <v>24</v>
      </c>
      <c r="F40" s="16">
        <v>3</v>
      </c>
      <c r="H40" s="13"/>
      <c r="I40" s="14" t="s">
        <v>24</v>
      </c>
      <c r="J40" s="15">
        <v>6</v>
      </c>
      <c r="K40" s="14"/>
      <c r="L40" s="14" t="s">
        <v>24</v>
      </c>
      <c r="M40" s="16">
        <v>7</v>
      </c>
    </row>
    <row r="41" spans="1:13" x14ac:dyDescent="0.25">
      <c r="A41" s="13"/>
      <c r="B41" s="14" t="s">
        <v>10</v>
      </c>
      <c r="C41" s="15">
        <v>25</v>
      </c>
      <c r="D41" s="14"/>
      <c r="E41" s="14" t="s">
        <v>10</v>
      </c>
      <c r="F41" s="16">
        <v>16</v>
      </c>
      <c r="H41" s="13"/>
      <c r="I41" s="14" t="s">
        <v>10</v>
      </c>
      <c r="J41" s="15">
        <v>25</v>
      </c>
      <c r="K41" s="14"/>
      <c r="L41" s="14" t="s">
        <v>10</v>
      </c>
      <c r="M41" s="16">
        <v>12</v>
      </c>
    </row>
    <row r="42" spans="1:13" x14ac:dyDescent="0.25">
      <c r="A42" s="13"/>
      <c r="B42" s="14" t="s">
        <v>18</v>
      </c>
      <c r="C42" s="15">
        <v>20</v>
      </c>
      <c r="D42" s="14"/>
      <c r="E42" s="14" t="s">
        <v>18</v>
      </c>
      <c r="F42" s="16">
        <v>8</v>
      </c>
      <c r="H42" s="13"/>
      <c r="I42" s="14" t="s">
        <v>18</v>
      </c>
      <c r="J42" s="15">
        <v>14</v>
      </c>
      <c r="K42" s="14"/>
      <c r="L42" s="14" t="s">
        <v>18</v>
      </c>
      <c r="M42" s="16">
        <v>13</v>
      </c>
    </row>
    <row r="43" spans="1:13" x14ac:dyDescent="0.25">
      <c r="A43" s="13"/>
      <c r="B43" s="14" t="s">
        <v>25</v>
      </c>
      <c r="C43" s="15">
        <v>7</v>
      </c>
      <c r="D43" s="14"/>
      <c r="E43" s="14" t="s">
        <v>25</v>
      </c>
      <c r="F43" s="16">
        <v>4</v>
      </c>
      <c r="H43" s="13"/>
      <c r="I43" s="14" t="s">
        <v>25</v>
      </c>
      <c r="J43" s="15">
        <v>6</v>
      </c>
      <c r="K43" s="14"/>
      <c r="L43" s="14" t="s">
        <v>25</v>
      </c>
      <c r="M43" s="16">
        <v>6</v>
      </c>
    </row>
    <row r="44" spans="1:13" x14ac:dyDescent="0.25">
      <c r="A44" s="13"/>
      <c r="B44" s="14" t="s">
        <v>12</v>
      </c>
      <c r="C44" s="15">
        <v>19</v>
      </c>
      <c r="D44" s="14"/>
      <c r="E44" s="14" t="s">
        <v>12</v>
      </c>
      <c r="F44" s="16">
        <v>11</v>
      </c>
      <c r="H44" s="13"/>
      <c r="I44" s="14" t="s">
        <v>12</v>
      </c>
      <c r="J44" s="15">
        <v>19</v>
      </c>
      <c r="K44" s="14"/>
      <c r="L44" s="14" t="s">
        <v>12</v>
      </c>
      <c r="M44" s="16">
        <v>15</v>
      </c>
    </row>
    <row r="45" spans="1:13" x14ac:dyDescent="0.25">
      <c r="A45" s="13"/>
      <c r="B45" s="14" t="s">
        <v>19</v>
      </c>
      <c r="C45" s="15">
        <v>8</v>
      </c>
      <c r="D45" s="14"/>
      <c r="E45" s="14" t="s">
        <v>19</v>
      </c>
      <c r="F45" s="16">
        <v>2</v>
      </c>
      <c r="H45" s="13"/>
      <c r="I45" s="14" t="s">
        <v>19</v>
      </c>
      <c r="J45" s="15">
        <v>8</v>
      </c>
      <c r="K45" s="14"/>
      <c r="L45" s="14" t="s">
        <v>19</v>
      </c>
      <c r="M45" s="16">
        <v>5</v>
      </c>
    </row>
    <row r="46" spans="1:13" x14ac:dyDescent="0.25">
      <c r="A46" s="13"/>
      <c r="B46" s="14" t="s">
        <v>26</v>
      </c>
      <c r="C46" s="15">
        <v>0</v>
      </c>
      <c r="D46" s="14"/>
      <c r="E46" s="14" t="s">
        <v>26</v>
      </c>
      <c r="F46" s="16">
        <v>0</v>
      </c>
      <c r="H46" s="13"/>
      <c r="I46" s="14" t="s">
        <v>26</v>
      </c>
      <c r="J46" s="15">
        <v>2</v>
      </c>
      <c r="K46" s="14"/>
      <c r="L46" s="14" t="s">
        <v>26</v>
      </c>
      <c r="M46" s="16">
        <v>1</v>
      </c>
    </row>
    <row r="47" spans="1:13" x14ac:dyDescent="0.25">
      <c r="A47" s="13"/>
      <c r="B47" s="14" t="s">
        <v>13</v>
      </c>
      <c r="C47" s="15">
        <v>13</v>
      </c>
      <c r="D47" s="14"/>
      <c r="E47" s="14" t="s">
        <v>13</v>
      </c>
      <c r="F47" s="16">
        <v>10</v>
      </c>
      <c r="H47" s="13"/>
      <c r="I47" s="14" t="s">
        <v>13</v>
      </c>
      <c r="J47" s="15">
        <v>15</v>
      </c>
      <c r="K47" s="14"/>
      <c r="L47" s="14" t="s">
        <v>13</v>
      </c>
      <c r="M47" s="16">
        <v>13</v>
      </c>
    </row>
    <row r="48" spans="1:13" x14ac:dyDescent="0.25">
      <c r="A48" s="13"/>
      <c r="B48" s="14" t="s">
        <v>20</v>
      </c>
      <c r="C48" s="15">
        <v>8</v>
      </c>
      <c r="D48" s="14"/>
      <c r="E48" s="14" t="s">
        <v>20</v>
      </c>
      <c r="F48" s="16">
        <v>8</v>
      </c>
      <c r="H48" s="13"/>
      <c r="I48" s="14" t="s">
        <v>20</v>
      </c>
      <c r="J48" s="15">
        <v>6</v>
      </c>
      <c r="K48" s="14"/>
      <c r="L48" s="14" t="s">
        <v>20</v>
      </c>
      <c r="M48" s="16">
        <v>6</v>
      </c>
    </row>
    <row r="49" spans="1:13" x14ac:dyDescent="0.25">
      <c r="A49" s="13"/>
      <c r="B49" s="14" t="s">
        <v>27</v>
      </c>
      <c r="C49" s="15">
        <v>3</v>
      </c>
      <c r="D49" s="14"/>
      <c r="E49" s="14" t="s">
        <v>27</v>
      </c>
      <c r="F49" s="16">
        <v>0</v>
      </c>
      <c r="H49" s="13"/>
      <c r="I49" s="14" t="s">
        <v>27</v>
      </c>
      <c r="J49" s="15">
        <v>2</v>
      </c>
      <c r="K49" s="14"/>
      <c r="L49" s="14" t="s">
        <v>27</v>
      </c>
      <c r="M49" s="16">
        <v>0</v>
      </c>
    </row>
    <row r="50" spans="1:13" ht="15.75" thickBot="1" x14ac:dyDescent="0.3">
      <c r="A50" s="17"/>
      <c r="B50" s="18"/>
      <c r="C50" s="19">
        <f>SUM(C32:C49)</f>
        <v>227</v>
      </c>
      <c r="D50" s="18"/>
      <c r="E50" s="18"/>
      <c r="F50" s="20">
        <f>SUM(F32:F49)</f>
        <v>128</v>
      </c>
      <c r="H50" s="17"/>
      <c r="I50" s="18"/>
      <c r="J50" s="19">
        <f>SUM(J32:J49)</f>
        <v>225</v>
      </c>
      <c r="K50" s="18"/>
      <c r="L50" s="18"/>
      <c r="M50" s="20">
        <f>SUM(M32:M49)</f>
        <v>154</v>
      </c>
    </row>
    <row r="51" spans="1:13" x14ac:dyDescent="0.25">
      <c r="A51" s="9" t="s">
        <v>28</v>
      </c>
      <c r="B51" s="21"/>
      <c r="C51" s="22"/>
      <c r="D51" s="21"/>
      <c r="E51" s="21"/>
      <c r="F51" s="12"/>
      <c r="H51" s="9" t="s">
        <v>28</v>
      </c>
      <c r="I51" s="21"/>
      <c r="J51" s="22"/>
      <c r="K51" s="21"/>
      <c r="L51" s="21"/>
      <c r="M51" s="12"/>
    </row>
    <row r="52" spans="1:13" x14ac:dyDescent="0.25">
      <c r="A52" s="13"/>
      <c r="B52" s="14" t="s">
        <v>5</v>
      </c>
      <c r="C52" s="15">
        <v>21</v>
      </c>
      <c r="D52" s="14"/>
      <c r="E52" s="14" t="s">
        <v>5</v>
      </c>
      <c r="F52" s="16">
        <v>17</v>
      </c>
      <c r="H52" s="13"/>
      <c r="I52" s="14" t="s">
        <v>5</v>
      </c>
      <c r="J52" s="15">
        <v>12</v>
      </c>
      <c r="K52" s="14"/>
      <c r="L52" s="14" t="s">
        <v>5</v>
      </c>
      <c r="M52" s="16">
        <v>12</v>
      </c>
    </row>
    <row r="53" spans="1:13" x14ac:dyDescent="0.25">
      <c r="A53" s="13"/>
      <c r="B53" s="14" t="s">
        <v>6</v>
      </c>
      <c r="C53" s="15">
        <v>19</v>
      </c>
      <c r="D53" s="14"/>
      <c r="E53" s="14" t="s">
        <v>6</v>
      </c>
      <c r="F53" s="16">
        <v>17</v>
      </c>
      <c r="H53" s="13"/>
      <c r="I53" s="14" t="s">
        <v>6</v>
      </c>
      <c r="J53" s="15">
        <v>22</v>
      </c>
      <c r="K53" s="14"/>
      <c r="L53" s="14" t="s">
        <v>6</v>
      </c>
      <c r="M53" s="16">
        <v>15</v>
      </c>
    </row>
    <row r="54" spans="1:13" x14ac:dyDescent="0.25">
      <c r="A54" s="13"/>
      <c r="B54" s="14" t="s">
        <v>15</v>
      </c>
      <c r="C54" s="15">
        <v>10</v>
      </c>
      <c r="D54" s="14"/>
      <c r="E54" s="14" t="s">
        <v>15</v>
      </c>
      <c r="F54" s="16">
        <v>17</v>
      </c>
      <c r="H54" s="13"/>
      <c r="I54" s="14" t="s">
        <v>15</v>
      </c>
      <c r="J54" s="15">
        <v>10</v>
      </c>
      <c r="K54" s="14"/>
      <c r="L54" s="14" t="s">
        <v>15</v>
      </c>
      <c r="M54" s="16">
        <v>7</v>
      </c>
    </row>
    <row r="55" spans="1:13" x14ac:dyDescent="0.25">
      <c r="A55" s="13"/>
      <c r="B55" s="14" t="s">
        <v>16</v>
      </c>
      <c r="C55" s="15">
        <v>8</v>
      </c>
      <c r="D55" s="14"/>
      <c r="E55" s="14" t="s">
        <v>16</v>
      </c>
      <c r="F55" s="16">
        <v>10</v>
      </c>
      <c r="H55" s="13"/>
      <c r="I55" s="14" t="s">
        <v>16</v>
      </c>
      <c r="J55" s="15">
        <v>4</v>
      </c>
      <c r="K55" s="14"/>
      <c r="L55" s="14" t="s">
        <v>16</v>
      </c>
      <c r="M55" s="16">
        <v>3</v>
      </c>
    </row>
    <row r="56" spans="1:13" x14ac:dyDescent="0.25">
      <c r="A56" s="13"/>
      <c r="B56" s="14" t="s">
        <v>22</v>
      </c>
      <c r="C56" s="15">
        <v>2</v>
      </c>
      <c r="D56" s="14"/>
      <c r="E56" s="14" t="s">
        <v>22</v>
      </c>
      <c r="F56" s="16">
        <v>0</v>
      </c>
      <c r="H56" s="13"/>
      <c r="I56" s="14" t="s">
        <v>22</v>
      </c>
      <c r="J56" s="15">
        <v>1</v>
      </c>
      <c r="K56" s="14"/>
      <c r="L56" s="14" t="s">
        <v>22</v>
      </c>
      <c r="M56" s="16">
        <v>1</v>
      </c>
    </row>
    <row r="57" spans="1:13" x14ac:dyDescent="0.25">
      <c r="A57" s="13"/>
      <c r="B57" s="14" t="s">
        <v>23</v>
      </c>
      <c r="C57" s="15">
        <v>1</v>
      </c>
      <c r="D57" s="14"/>
      <c r="E57" s="14" t="s">
        <v>23</v>
      </c>
      <c r="F57" s="16">
        <v>2</v>
      </c>
      <c r="H57" s="13"/>
      <c r="I57" s="14" t="s">
        <v>23</v>
      </c>
      <c r="J57" s="15">
        <v>1</v>
      </c>
      <c r="K57" s="14"/>
      <c r="L57" s="14" t="s">
        <v>23</v>
      </c>
      <c r="M57" s="16">
        <v>0</v>
      </c>
    </row>
    <row r="58" spans="1:13" x14ac:dyDescent="0.25">
      <c r="A58" s="13"/>
      <c r="B58" s="14" t="s">
        <v>17</v>
      </c>
      <c r="C58" s="15">
        <v>9</v>
      </c>
      <c r="D58" s="14"/>
      <c r="E58" s="14" t="s">
        <v>17</v>
      </c>
      <c r="F58" s="16">
        <v>16</v>
      </c>
      <c r="H58" s="13"/>
      <c r="I58" s="14" t="s">
        <v>17</v>
      </c>
      <c r="J58" s="15">
        <v>8</v>
      </c>
      <c r="K58" s="14"/>
      <c r="L58" s="14" t="s">
        <v>17</v>
      </c>
      <c r="M58" s="16">
        <v>9</v>
      </c>
    </row>
    <row r="59" spans="1:13" x14ac:dyDescent="0.25">
      <c r="A59" s="13"/>
      <c r="B59" s="14" t="s">
        <v>24</v>
      </c>
      <c r="C59" s="15">
        <v>8</v>
      </c>
      <c r="D59" s="14"/>
      <c r="E59" s="14" t="s">
        <v>24</v>
      </c>
      <c r="F59" s="16">
        <v>9</v>
      </c>
      <c r="H59" s="13"/>
      <c r="I59" s="14" t="s">
        <v>24</v>
      </c>
      <c r="J59" s="15">
        <v>3</v>
      </c>
      <c r="K59" s="14"/>
      <c r="L59" s="14" t="s">
        <v>24</v>
      </c>
      <c r="M59" s="16">
        <v>4</v>
      </c>
    </row>
    <row r="60" spans="1:13" x14ac:dyDescent="0.25">
      <c r="A60" s="13"/>
      <c r="B60" s="14" t="s">
        <v>18</v>
      </c>
      <c r="C60" s="15">
        <v>13</v>
      </c>
      <c r="D60" s="14"/>
      <c r="E60" s="14" t="s">
        <v>18</v>
      </c>
      <c r="F60" s="16">
        <v>12</v>
      </c>
      <c r="H60" s="13"/>
      <c r="I60" s="14" t="s">
        <v>18</v>
      </c>
      <c r="J60" s="15">
        <v>14</v>
      </c>
      <c r="K60" s="14"/>
      <c r="L60" s="14" t="s">
        <v>18</v>
      </c>
      <c r="M60" s="16">
        <v>14</v>
      </c>
    </row>
    <row r="61" spans="1:13" x14ac:dyDescent="0.25">
      <c r="A61" s="13"/>
      <c r="B61" s="14" t="s">
        <v>25</v>
      </c>
      <c r="C61" s="15">
        <v>4</v>
      </c>
      <c r="D61" s="14"/>
      <c r="E61" s="14" t="s">
        <v>25</v>
      </c>
      <c r="F61" s="16">
        <v>7</v>
      </c>
      <c r="H61" s="13"/>
      <c r="I61" s="14" t="s">
        <v>25</v>
      </c>
      <c r="J61" s="15">
        <v>8</v>
      </c>
      <c r="K61" s="14"/>
      <c r="L61" s="14" t="s">
        <v>25</v>
      </c>
      <c r="M61" s="16">
        <v>9</v>
      </c>
    </row>
    <row r="62" spans="1:13" x14ac:dyDescent="0.25">
      <c r="A62" s="13"/>
      <c r="B62" s="14" t="s">
        <v>19</v>
      </c>
      <c r="C62" s="15">
        <v>9</v>
      </c>
      <c r="D62" s="14"/>
      <c r="E62" s="14" t="s">
        <v>19</v>
      </c>
      <c r="F62" s="16">
        <v>7</v>
      </c>
      <c r="H62" s="13"/>
      <c r="I62" s="14" t="s">
        <v>19</v>
      </c>
      <c r="J62" s="15">
        <v>10</v>
      </c>
      <c r="K62" s="14"/>
      <c r="L62" s="14" t="s">
        <v>19</v>
      </c>
      <c r="M62" s="16">
        <v>3</v>
      </c>
    </row>
    <row r="63" spans="1:13" x14ac:dyDescent="0.25">
      <c r="A63" s="13"/>
      <c r="B63" s="14" t="s">
        <v>26</v>
      </c>
      <c r="C63" s="15">
        <v>1</v>
      </c>
      <c r="D63" s="14"/>
      <c r="E63" s="14" t="s">
        <v>26</v>
      </c>
      <c r="F63" s="16">
        <v>1</v>
      </c>
      <c r="H63" s="13"/>
      <c r="I63" s="14" t="s">
        <v>26</v>
      </c>
      <c r="J63" s="15">
        <v>1</v>
      </c>
      <c r="K63" s="14"/>
      <c r="L63" s="14" t="s">
        <v>26</v>
      </c>
      <c r="M63" s="16">
        <v>0</v>
      </c>
    </row>
    <row r="64" spans="1:13" x14ac:dyDescent="0.25">
      <c r="A64" s="13"/>
      <c r="B64" s="14" t="s">
        <v>20</v>
      </c>
      <c r="C64" s="15">
        <v>14</v>
      </c>
      <c r="D64" s="14"/>
      <c r="E64" s="14" t="s">
        <v>20</v>
      </c>
      <c r="F64" s="16">
        <v>9</v>
      </c>
      <c r="H64" s="13"/>
      <c r="I64" s="14" t="s">
        <v>20</v>
      </c>
      <c r="J64" s="15">
        <v>16</v>
      </c>
      <c r="K64" s="14"/>
      <c r="L64" s="14" t="s">
        <v>20</v>
      </c>
      <c r="M64" s="16">
        <v>9</v>
      </c>
    </row>
    <row r="65" spans="1:13" x14ac:dyDescent="0.25">
      <c r="A65" s="13"/>
      <c r="B65" s="14" t="s">
        <v>27</v>
      </c>
      <c r="C65" s="15">
        <v>0</v>
      </c>
      <c r="D65" s="14"/>
      <c r="E65" s="14" t="s">
        <v>27</v>
      </c>
      <c r="F65" s="16">
        <v>1</v>
      </c>
      <c r="H65" s="13"/>
      <c r="I65" s="14" t="s">
        <v>27</v>
      </c>
      <c r="J65" s="15">
        <v>2</v>
      </c>
      <c r="K65" s="14"/>
      <c r="L65" s="14" t="s">
        <v>27</v>
      </c>
      <c r="M65" s="16">
        <v>1</v>
      </c>
    </row>
    <row r="66" spans="1:13" ht="15.75" thickBot="1" x14ac:dyDescent="0.3">
      <c r="A66" s="17"/>
      <c r="B66" s="18"/>
      <c r="C66" s="19">
        <f>SUM(C52:C65)</f>
        <v>119</v>
      </c>
      <c r="D66" s="18"/>
      <c r="E66" s="18"/>
      <c r="F66" s="20">
        <f>SUM(F52:F65)</f>
        <v>125</v>
      </c>
      <c r="H66" s="17"/>
      <c r="I66" s="18"/>
      <c r="J66" s="19">
        <f>SUM(J52:J65)</f>
        <v>112</v>
      </c>
      <c r="K66" s="18"/>
      <c r="L66" s="18"/>
      <c r="M66" s="20">
        <f>SUM(M52:M65)</f>
        <v>87</v>
      </c>
    </row>
    <row r="67" spans="1:13" x14ac:dyDescent="0.25">
      <c r="A67" s="23" t="s">
        <v>29</v>
      </c>
      <c r="B67" s="24"/>
      <c r="C67" s="25"/>
      <c r="D67" s="24"/>
      <c r="E67" s="24"/>
      <c r="F67" s="26"/>
      <c r="H67" s="23" t="s">
        <v>29</v>
      </c>
      <c r="I67" s="24"/>
      <c r="J67" s="25"/>
      <c r="K67" s="24"/>
      <c r="L67" s="24"/>
      <c r="M67" s="26"/>
    </row>
    <row r="68" spans="1:13" x14ac:dyDescent="0.25">
      <c r="A68" s="13"/>
      <c r="B68" s="14" t="s">
        <v>5</v>
      </c>
      <c r="C68" s="15">
        <v>19</v>
      </c>
      <c r="D68" s="14"/>
      <c r="E68" s="14" t="s">
        <v>5</v>
      </c>
      <c r="F68" s="16">
        <v>10</v>
      </c>
      <c r="H68" s="13"/>
      <c r="I68" s="14" t="s">
        <v>5</v>
      </c>
      <c r="J68" s="15">
        <v>8</v>
      </c>
      <c r="K68" s="14"/>
      <c r="L68" s="14" t="s">
        <v>5</v>
      </c>
      <c r="M68" s="16">
        <v>12</v>
      </c>
    </row>
    <row r="69" spans="1:13" x14ac:dyDescent="0.25">
      <c r="A69" s="13"/>
      <c r="B69" s="14" t="s">
        <v>6</v>
      </c>
      <c r="C69" s="15">
        <v>20</v>
      </c>
      <c r="D69" s="14"/>
      <c r="E69" s="14" t="s">
        <v>6</v>
      </c>
      <c r="F69" s="16">
        <v>16</v>
      </c>
      <c r="H69" s="13"/>
      <c r="I69" s="14" t="s">
        <v>6</v>
      </c>
      <c r="J69" s="15">
        <v>7</v>
      </c>
      <c r="K69" s="14"/>
      <c r="L69" s="14" t="s">
        <v>6</v>
      </c>
      <c r="M69" s="16">
        <v>9</v>
      </c>
    </row>
    <row r="70" spans="1:13" x14ac:dyDescent="0.25">
      <c r="A70" s="13"/>
      <c r="B70" s="14" t="s">
        <v>15</v>
      </c>
      <c r="C70" s="15">
        <v>15</v>
      </c>
      <c r="D70" s="14"/>
      <c r="E70" s="14" t="s">
        <v>15</v>
      </c>
      <c r="F70" s="16">
        <v>5</v>
      </c>
      <c r="H70" s="13"/>
      <c r="I70" s="14" t="s">
        <v>15</v>
      </c>
      <c r="J70" s="15">
        <v>7</v>
      </c>
      <c r="K70" s="14"/>
      <c r="L70" s="14" t="s">
        <v>15</v>
      </c>
      <c r="M70" s="16">
        <v>6</v>
      </c>
    </row>
    <row r="71" spans="1:13" x14ac:dyDescent="0.25">
      <c r="A71" s="13"/>
      <c r="B71" s="14" t="s">
        <v>16</v>
      </c>
      <c r="C71" s="15">
        <v>10</v>
      </c>
      <c r="D71" s="14"/>
      <c r="E71" s="14" t="s">
        <v>16</v>
      </c>
      <c r="F71" s="16">
        <v>3</v>
      </c>
      <c r="H71" s="13"/>
      <c r="I71" s="14" t="s">
        <v>16</v>
      </c>
      <c r="J71" s="15">
        <v>3</v>
      </c>
      <c r="K71" s="14"/>
      <c r="L71" s="14" t="s">
        <v>16</v>
      </c>
      <c r="M71" s="16">
        <v>3</v>
      </c>
    </row>
    <row r="72" spans="1:13" x14ac:dyDescent="0.25">
      <c r="A72" s="13"/>
      <c r="B72" s="14" t="s">
        <v>22</v>
      </c>
      <c r="C72" s="15">
        <v>3</v>
      </c>
      <c r="D72" s="14"/>
      <c r="E72" s="14" t="s">
        <v>22</v>
      </c>
      <c r="F72" s="16">
        <v>0</v>
      </c>
      <c r="H72" s="13"/>
      <c r="I72" s="14" t="s">
        <v>22</v>
      </c>
      <c r="J72" s="15">
        <v>1</v>
      </c>
      <c r="K72" s="14"/>
      <c r="L72" s="14" t="s">
        <v>22</v>
      </c>
      <c r="M72" s="16">
        <v>0</v>
      </c>
    </row>
    <row r="73" spans="1:13" x14ac:dyDescent="0.25">
      <c r="A73" s="13"/>
      <c r="B73" s="14" t="s">
        <v>23</v>
      </c>
      <c r="C73" s="15">
        <v>0</v>
      </c>
      <c r="D73" s="14"/>
      <c r="E73" s="14" t="s">
        <v>23</v>
      </c>
      <c r="F73" s="16">
        <v>3</v>
      </c>
      <c r="H73" s="13"/>
      <c r="I73" s="14" t="s">
        <v>23</v>
      </c>
      <c r="J73" s="15">
        <v>0</v>
      </c>
      <c r="K73" s="14"/>
      <c r="L73" s="14" t="s">
        <v>23</v>
      </c>
      <c r="M73" s="16">
        <v>0</v>
      </c>
    </row>
    <row r="74" spans="1:13" x14ac:dyDescent="0.25">
      <c r="A74" s="13"/>
      <c r="B74" s="14" t="s">
        <v>17</v>
      </c>
      <c r="C74" s="15">
        <v>18</v>
      </c>
      <c r="D74" s="14"/>
      <c r="E74" s="14" t="s">
        <v>17</v>
      </c>
      <c r="F74" s="16">
        <v>6</v>
      </c>
      <c r="H74" s="13"/>
      <c r="I74" s="14" t="s">
        <v>17</v>
      </c>
      <c r="J74" s="15">
        <v>8</v>
      </c>
      <c r="K74" s="14"/>
      <c r="L74" s="14" t="s">
        <v>17</v>
      </c>
      <c r="M74" s="16">
        <v>4</v>
      </c>
    </row>
    <row r="75" spans="1:13" x14ac:dyDescent="0.25">
      <c r="A75" s="13"/>
      <c r="B75" s="14" t="s">
        <v>24</v>
      </c>
      <c r="C75" s="15">
        <v>12</v>
      </c>
      <c r="D75" s="14"/>
      <c r="E75" s="14" t="s">
        <v>24</v>
      </c>
      <c r="F75" s="16">
        <v>7</v>
      </c>
      <c r="H75" s="13"/>
      <c r="I75" s="14" t="s">
        <v>24</v>
      </c>
      <c r="J75" s="15">
        <v>2</v>
      </c>
      <c r="K75" s="14"/>
      <c r="L75" s="14" t="s">
        <v>24</v>
      </c>
      <c r="M75" s="16">
        <v>2</v>
      </c>
    </row>
    <row r="76" spans="1:13" x14ac:dyDescent="0.25">
      <c r="A76" s="13"/>
      <c r="B76" s="14" t="s">
        <v>18</v>
      </c>
      <c r="C76" s="15">
        <v>9</v>
      </c>
      <c r="D76" s="14"/>
      <c r="E76" s="14" t="s">
        <v>18</v>
      </c>
      <c r="F76" s="16">
        <v>12</v>
      </c>
      <c r="H76" s="13"/>
      <c r="I76" s="14" t="s">
        <v>18</v>
      </c>
      <c r="J76" s="15">
        <v>6</v>
      </c>
      <c r="K76" s="14"/>
      <c r="L76" s="14" t="s">
        <v>18</v>
      </c>
      <c r="M76" s="16">
        <v>9</v>
      </c>
    </row>
    <row r="77" spans="1:13" x14ac:dyDescent="0.25">
      <c r="A77" s="13"/>
      <c r="B77" s="14" t="s">
        <v>25</v>
      </c>
      <c r="C77" s="15">
        <v>4</v>
      </c>
      <c r="D77" s="14"/>
      <c r="E77" s="14" t="s">
        <v>25</v>
      </c>
      <c r="F77" s="16">
        <v>4</v>
      </c>
      <c r="H77" s="13"/>
      <c r="I77" s="14" t="s">
        <v>25</v>
      </c>
      <c r="J77" s="15">
        <v>5</v>
      </c>
      <c r="K77" s="14"/>
      <c r="L77" s="14" t="s">
        <v>25</v>
      </c>
      <c r="M77" s="16">
        <v>3</v>
      </c>
    </row>
    <row r="78" spans="1:13" x14ac:dyDescent="0.25">
      <c r="A78" s="13"/>
      <c r="B78" s="14" t="s">
        <v>19</v>
      </c>
      <c r="C78" s="15">
        <v>5</v>
      </c>
      <c r="D78" s="14"/>
      <c r="E78" s="14" t="s">
        <v>19</v>
      </c>
      <c r="F78" s="16">
        <v>7</v>
      </c>
      <c r="H78" s="13"/>
      <c r="I78" s="14" t="s">
        <v>19</v>
      </c>
      <c r="J78" s="15">
        <v>4</v>
      </c>
      <c r="K78" s="14"/>
      <c r="L78" s="14" t="s">
        <v>19</v>
      </c>
      <c r="M78" s="16">
        <v>7</v>
      </c>
    </row>
    <row r="79" spans="1:13" x14ac:dyDescent="0.25">
      <c r="A79" s="13"/>
      <c r="B79" s="14" t="s">
        <v>26</v>
      </c>
      <c r="C79" s="15">
        <v>0</v>
      </c>
      <c r="D79" s="14"/>
      <c r="E79" s="14" t="s">
        <v>26</v>
      </c>
      <c r="F79" s="16">
        <v>0</v>
      </c>
      <c r="H79" s="13"/>
      <c r="I79" s="14" t="s">
        <v>26</v>
      </c>
      <c r="J79" s="15">
        <v>1</v>
      </c>
      <c r="K79" s="14"/>
      <c r="L79" s="14" t="s">
        <v>26</v>
      </c>
      <c r="M79" s="16">
        <v>2</v>
      </c>
    </row>
    <row r="80" spans="1:13" x14ac:dyDescent="0.25">
      <c r="A80" s="13"/>
      <c r="B80" s="14" t="s">
        <v>20</v>
      </c>
      <c r="C80" s="15">
        <v>9</v>
      </c>
      <c r="D80" s="14"/>
      <c r="E80" s="14" t="s">
        <v>20</v>
      </c>
      <c r="F80" s="16">
        <v>10</v>
      </c>
      <c r="H80" s="13"/>
      <c r="I80" s="14" t="s">
        <v>20</v>
      </c>
      <c r="J80" s="15">
        <v>6</v>
      </c>
      <c r="K80" s="14"/>
      <c r="L80" s="14" t="s">
        <v>20</v>
      </c>
      <c r="M80" s="16">
        <v>7</v>
      </c>
    </row>
    <row r="81" spans="1:14" x14ac:dyDescent="0.25">
      <c r="A81" s="13"/>
      <c r="B81" s="14" t="s">
        <v>27</v>
      </c>
      <c r="C81" s="15">
        <v>1</v>
      </c>
      <c r="D81" s="14"/>
      <c r="E81" s="14" t="s">
        <v>27</v>
      </c>
      <c r="F81" s="16">
        <v>2</v>
      </c>
      <c r="H81" s="13"/>
      <c r="I81" s="14" t="s">
        <v>27</v>
      </c>
      <c r="J81" s="15">
        <v>1</v>
      </c>
      <c r="K81" s="14"/>
      <c r="L81" s="14" t="s">
        <v>27</v>
      </c>
      <c r="M81" s="16">
        <v>2</v>
      </c>
    </row>
    <row r="82" spans="1:14" ht="15.75" thickBot="1" x14ac:dyDescent="0.3">
      <c r="A82" s="27"/>
      <c r="B82" s="28"/>
      <c r="C82" s="29">
        <f>SUM(C68:C81)</f>
        <v>125</v>
      </c>
      <c r="D82" s="28"/>
      <c r="E82" s="28"/>
      <c r="F82" s="30">
        <f>SUM(F68:F81)</f>
        <v>85</v>
      </c>
      <c r="H82" s="27"/>
      <c r="I82" s="28"/>
      <c r="J82" s="29">
        <f>SUM(J68:J81)</f>
        <v>59</v>
      </c>
      <c r="K82" s="28"/>
      <c r="L82" s="28"/>
      <c r="M82" s="30">
        <f>SUM(M68:M81)</f>
        <v>66</v>
      </c>
    </row>
    <row r="83" spans="1:14" ht="15.75" thickBot="1" x14ac:dyDescent="0.3">
      <c r="A83" s="31" t="s">
        <v>30</v>
      </c>
      <c r="B83" s="32"/>
      <c r="C83" s="33">
        <f>SUM(C16,C30,C50,C66,C82)</f>
        <v>755</v>
      </c>
      <c r="D83" s="32"/>
      <c r="E83" s="32"/>
      <c r="F83" s="34">
        <f>SUM(F16,F30,F50,F66,F82)</f>
        <v>469</v>
      </c>
      <c r="H83" s="31" t="s">
        <v>30</v>
      </c>
      <c r="I83" s="32"/>
      <c r="J83" s="33">
        <f>SUM(J16,J30,J50,J66,J82)</f>
        <v>822</v>
      </c>
      <c r="K83" s="32"/>
      <c r="L83" s="32"/>
      <c r="M83" s="34">
        <f>SUM(M16,M30,M50,M66,M82)</f>
        <v>531</v>
      </c>
      <c r="N83" s="35"/>
    </row>
    <row r="84" spans="1:14" ht="15.75" thickBot="1" x14ac:dyDescent="0.3">
      <c r="A84" s="36"/>
      <c r="B84" s="37" t="s">
        <v>31</v>
      </c>
      <c r="C84" s="38"/>
      <c r="D84" s="39"/>
      <c r="E84" s="40">
        <f>C83+F83</f>
        <v>1224</v>
      </c>
      <c r="F84" s="41"/>
      <c r="H84" s="36"/>
      <c r="I84" s="37" t="s">
        <v>31</v>
      </c>
      <c r="J84" s="38"/>
      <c r="K84" s="39"/>
      <c r="L84" s="40">
        <f>J83+M83</f>
        <v>1353</v>
      </c>
      <c r="M84" s="41"/>
      <c r="N84" s="35"/>
    </row>
  </sheetData>
  <mergeCells count="3">
    <mergeCell ref="A1:N1"/>
    <mergeCell ref="A3:F3"/>
    <mergeCell ref="H3:M3"/>
  </mergeCells>
  <pageMargins left="0.7" right="0.7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opLeftCell="A60" workbookViewId="0">
      <selection activeCell="M82" sqref="M82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1"/>
    <col min="4" max="4" width="1.140625" customWidth="1"/>
    <col min="5" max="5" width="10" bestFit="1" customWidth="1"/>
    <col min="6" max="6" width="9.140625" style="2"/>
    <col min="7" max="7" width="7.5703125" customWidth="1"/>
    <col min="8" max="8" width="6.140625" customWidth="1"/>
    <col min="9" max="9" width="10" bestFit="1" customWidth="1"/>
    <col min="10" max="10" width="9.140625" style="1"/>
    <col min="11" max="11" width="1.85546875" customWidth="1"/>
    <col min="12" max="12" width="10" bestFit="1" customWidth="1"/>
    <col min="13" max="13" width="9.140625" style="2"/>
    <col min="14" max="14" width="7.5703125" customWidth="1"/>
    <col min="15" max="15" width="3.140625" customWidth="1"/>
  </cols>
  <sheetData>
    <row r="1" spans="1:14" ht="2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/>
    <row r="3" spans="1:14" s="3" customFormat="1" ht="21.75" customHeight="1" x14ac:dyDescent="0.25">
      <c r="A3" s="47" t="s">
        <v>34</v>
      </c>
      <c r="B3" s="48"/>
      <c r="C3" s="48"/>
      <c r="D3" s="48"/>
      <c r="E3" s="48"/>
      <c r="F3" s="49"/>
      <c r="H3" s="47" t="s">
        <v>35</v>
      </c>
      <c r="I3" s="48"/>
      <c r="J3" s="48"/>
      <c r="K3" s="48"/>
      <c r="L3" s="48"/>
      <c r="M3" s="49"/>
    </row>
    <row r="4" spans="1:14" ht="15.75" thickBot="1" x14ac:dyDescent="0.3">
      <c r="A4" s="4"/>
      <c r="B4" s="5"/>
      <c r="C4" s="6" t="s">
        <v>1</v>
      </c>
      <c r="D4" s="7"/>
      <c r="E4" s="7"/>
      <c r="F4" s="8" t="s">
        <v>2</v>
      </c>
      <c r="H4" s="4"/>
      <c r="I4" s="5"/>
      <c r="J4" s="6" t="s">
        <v>1</v>
      </c>
      <c r="K4" s="7"/>
      <c r="L4" s="7"/>
      <c r="M4" s="8" t="s">
        <v>2</v>
      </c>
    </row>
    <row r="5" spans="1:14" x14ac:dyDescent="0.25">
      <c r="A5" s="9" t="s">
        <v>3</v>
      </c>
      <c r="B5" s="10"/>
      <c r="C5" s="11"/>
      <c r="D5" s="10"/>
      <c r="E5" s="10"/>
      <c r="F5" s="12"/>
      <c r="H5" s="9" t="s">
        <v>3</v>
      </c>
      <c r="I5" s="10"/>
      <c r="J5" s="11"/>
      <c r="K5" s="10"/>
      <c r="L5" s="10"/>
      <c r="M5" s="12"/>
    </row>
    <row r="6" spans="1:14" x14ac:dyDescent="0.25">
      <c r="A6" s="13"/>
      <c r="B6" s="14" t="s">
        <v>4</v>
      </c>
      <c r="C6" s="15">
        <v>36</v>
      </c>
      <c r="D6" s="14"/>
      <c r="E6" s="14" t="s">
        <v>4</v>
      </c>
      <c r="F6" s="16">
        <v>25</v>
      </c>
      <c r="H6" s="13"/>
      <c r="I6" s="14" t="s">
        <v>4</v>
      </c>
      <c r="J6" s="15">
        <v>31</v>
      </c>
      <c r="K6" s="14"/>
      <c r="L6" s="14" t="s">
        <v>4</v>
      </c>
      <c r="M6" s="16">
        <v>17</v>
      </c>
    </row>
    <row r="7" spans="1:14" x14ac:dyDescent="0.25">
      <c r="A7" s="13"/>
      <c r="B7" s="14" t="s">
        <v>5</v>
      </c>
      <c r="C7" s="15">
        <v>32</v>
      </c>
      <c r="D7" s="14"/>
      <c r="E7" s="14" t="s">
        <v>5</v>
      </c>
      <c r="F7" s="16">
        <v>32</v>
      </c>
      <c r="H7" s="13"/>
      <c r="I7" s="14" t="s">
        <v>5</v>
      </c>
      <c r="J7" s="15">
        <v>30</v>
      </c>
      <c r="K7" s="14"/>
      <c r="L7" s="14" t="s">
        <v>5</v>
      </c>
      <c r="M7" s="16">
        <v>23</v>
      </c>
    </row>
    <row r="8" spans="1:14" x14ac:dyDescent="0.25">
      <c r="A8" s="13"/>
      <c r="B8" s="14" t="s">
        <v>6</v>
      </c>
      <c r="C8" s="15">
        <v>11</v>
      </c>
      <c r="D8" s="14"/>
      <c r="E8" s="14" t="s">
        <v>6</v>
      </c>
      <c r="F8" s="16">
        <v>15</v>
      </c>
      <c r="H8" s="13"/>
      <c r="I8" s="14" t="s">
        <v>6</v>
      </c>
      <c r="J8" s="15">
        <v>18</v>
      </c>
      <c r="K8" s="14"/>
      <c r="L8" s="14" t="s">
        <v>6</v>
      </c>
      <c r="M8" s="16">
        <v>9</v>
      </c>
    </row>
    <row r="9" spans="1:14" x14ac:dyDescent="0.25">
      <c r="A9" s="13"/>
      <c r="B9" s="14" t="s">
        <v>7</v>
      </c>
      <c r="C9" s="15">
        <v>38</v>
      </c>
      <c r="D9" s="14"/>
      <c r="E9" s="14" t="s">
        <v>7</v>
      </c>
      <c r="F9" s="16">
        <v>24</v>
      </c>
      <c r="H9" s="13"/>
      <c r="I9" s="14" t="s">
        <v>7</v>
      </c>
      <c r="J9" s="15">
        <v>24</v>
      </c>
      <c r="K9" s="14"/>
      <c r="L9" s="14" t="s">
        <v>7</v>
      </c>
      <c r="M9" s="16">
        <v>14</v>
      </c>
    </row>
    <row r="10" spans="1:14" x14ac:dyDescent="0.25">
      <c r="A10" s="13"/>
      <c r="B10" s="14" t="s">
        <v>8</v>
      </c>
      <c r="C10" s="15">
        <v>23</v>
      </c>
      <c r="D10" s="14"/>
      <c r="E10" s="14" t="s">
        <v>8</v>
      </c>
      <c r="F10" s="16">
        <v>26</v>
      </c>
      <c r="H10" s="13"/>
      <c r="I10" s="14" t="s">
        <v>8</v>
      </c>
      <c r="J10" s="15">
        <v>21</v>
      </c>
      <c r="K10" s="14"/>
      <c r="L10" s="14" t="s">
        <v>8</v>
      </c>
      <c r="M10" s="16">
        <v>18</v>
      </c>
    </row>
    <row r="11" spans="1:14" x14ac:dyDescent="0.25">
      <c r="A11" s="13"/>
      <c r="B11" s="14" t="s">
        <v>9</v>
      </c>
      <c r="C11" s="15">
        <v>18</v>
      </c>
      <c r="D11" s="14"/>
      <c r="E11" s="14" t="s">
        <v>9</v>
      </c>
      <c r="F11" s="16">
        <v>13</v>
      </c>
      <c r="H11" s="13"/>
      <c r="I11" s="14" t="s">
        <v>9</v>
      </c>
      <c r="J11" s="15">
        <v>19</v>
      </c>
      <c r="K11" s="14"/>
      <c r="L11" s="14" t="s">
        <v>9</v>
      </c>
      <c r="M11" s="16">
        <v>8</v>
      </c>
    </row>
    <row r="12" spans="1:14" x14ac:dyDescent="0.25">
      <c r="A12" s="13"/>
      <c r="B12" s="14" t="s">
        <v>10</v>
      </c>
      <c r="C12" s="15">
        <v>6</v>
      </c>
      <c r="D12" s="14"/>
      <c r="E12" s="14" t="s">
        <v>10</v>
      </c>
      <c r="F12" s="16">
        <v>12</v>
      </c>
      <c r="H12" s="13"/>
      <c r="I12" s="14" t="s">
        <v>10</v>
      </c>
      <c r="J12" s="15">
        <v>15</v>
      </c>
      <c r="K12" s="14"/>
      <c r="L12" s="14" t="s">
        <v>10</v>
      </c>
      <c r="M12" s="16">
        <v>6</v>
      </c>
    </row>
    <row r="13" spans="1:14" x14ac:dyDescent="0.25">
      <c r="A13" s="13"/>
      <c r="B13" s="14" t="s">
        <v>11</v>
      </c>
      <c r="C13" s="15">
        <v>19</v>
      </c>
      <c r="D13" s="14"/>
      <c r="E13" s="14" t="s">
        <v>11</v>
      </c>
      <c r="F13" s="16">
        <v>19</v>
      </c>
      <c r="H13" s="13"/>
      <c r="I13" s="14" t="s">
        <v>11</v>
      </c>
      <c r="J13" s="15">
        <v>17</v>
      </c>
      <c r="K13" s="14"/>
      <c r="L13" s="14" t="s">
        <v>11</v>
      </c>
      <c r="M13" s="16">
        <v>7</v>
      </c>
    </row>
    <row r="14" spans="1:14" x14ac:dyDescent="0.25">
      <c r="A14" s="13"/>
      <c r="B14" s="14" t="s">
        <v>12</v>
      </c>
      <c r="C14" s="15">
        <v>1</v>
      </c>
      <c r="D14" s="14"/>
      <c r="E14" s="14" t="s">
        <v>12</v>
      </c>
      <c r="F14" s="16">
        <v>10</v>
      </c>
      <c r="H14" s="13"/>
      <c r="I14" s="14" t="s">
        <v>12</v>
      </c>
      <c r="J14" s="15">
        <v>10</v>
      </c>
      <c r="K14" s="14"/>
      <c r="L14" s="14" t="s">
        <v>12</v>
      </c>
      <c r="M14" s="16">
        <v>5</v>
      </c>
    </row>
    <row r="15" spans="1:14" x14ac:dyDescent="0.25">
      <c r="A15" s="13"/>
      <c r="B15" s="14" t="s">
        <v>13</v>
      </c>
      <c r="C15" s="15">
        <v>4</v>
      </c>
      <c r="D15" s="14"/>
      <c r="E15" s="14" t="s">
        <v>13</v>
      </c>
      <c r="F15" s="16">
        <v>8</v>
      </c>
      <c r="H15" s="13"/>
      <c r="I15" s="14" t="s">
        <v>13</v>
      </c>
      <c r="J15" s="15">
        <v>15</v>
      </c>
      <c r="K15" s="14"/>
      <c r="L15" s="14" t="s">
        <v>13</v>
      </c>
      <c r="M15" s="16">
        <v>6</v>
      </c>
    </row>
    <row r="16" spans="1:14" ht="15.75" thickBot="1" x14ac:dyDescent="0.3">
      <c r="A16" s="17"/>
      <c r="B16" s="18"/>
      <c r="C16" s="19">
        <f>SUM(C6:C15)</f>
        <v>188</v>
      </c>
      <c r="D16" s="18"/>
      <c r="E16" s="18"/>
      <c r="F16" s="20">
        <f>SUM(F6:F15)</f>
        <v>184</v>
      </c>
      <c r="H16" s="17"/>
      <c r="I16" s="18"/>
      <c r="J16" s="19">
        <f>SUM(J6:J15)</f>
        <v>200</v>
      </c>
      <c r="K16" s="18"/>
      <c r="L16" s="18"/>
      <c r="M16" s="20">
        <f>SUM(M6:M15)</f>
        <v>113</v>
      </c>
    </row>
    <row r="17" spans="1:13" x14ac:dyDescent="0.25">
      <c r="A17" s="9" t="s">
        <v>14</v>
      </c>
      <c r="B17" s="21"/>
      <c r="C17" s="22"/>
      <c r="D17" s="21"/>
      <c r="E17" s="21"/>
      <c r="F17" s="12"/>
      <c r="H17" s="9" t="s">
        <v>14</v>
      </c>
      <c r="I17" s="21"/>
      <c r="J17" s="22"/>
      <c r="K17" s="21"/>
      <c r="L17" s="21"/>
      <c r="M17" s="12"/>
    </row>
    <row r="18" spans="1:13" x14ac:dyDescent="0.25">
      <c r="A18" s="13"/>
      <c r="B18" s="14" t="s">
        <v>5</v>
      </c>
      <c r="C18" s="15">
        <v>45</v>
      </c>
      <c r="D18" s="14"/>
      <c r="E18" s="14" t="s">
        <v>5</v>
      </c>
      <c r="F18" s="16">
        <v>20</v>
      </c>
      <c r="H18" s="13"/>
      <c r="I18" s="14" t="s">
        <v>5</v>
      </c>
      <c r="J18" s="15">
        <v>35</v>
      </c>
      <c r="K18" s="14"/>
      <c r="L18" s="14" t="s">
        <v>5</v>
      </c>
      <c r="M18" s="16">
        <v>20</v>
      </c>
    </row>
    <row r="19" spans="1:13" x14ac:dyDescent="0.25">
      <c r="A19" s="13"/>
      <c r="B19" s="14" t="s">
        <v>6</v>
      </c>
      <c r="C19" s="15">
        <v>46</v>
      </c>
      <c r="D19" s="14"/>
      <c r="E19" s="14" t="s">
        <v>6</v>
      </c>
      <c r="F19" s="16">
        <v>14</v>
      </c>
      <c r="H19" s="13"/>
      <c r="I19" s="14" t="s">
        <v>6</v>
      </c>
      <c r="J19" s="15">
        <v>25</v>
      </c>
      <c r="K19" s="14"/>
      <c r="L19" s="14" t="s">
        <v>6</v>
      </c>
      <c r="M19" s="16">
        <v>14</v>
      </c>
    </row>
    <row r="20" spans="1:13" x14ac:dyDescent="0.25">
      <c r="A20" s="13"/>
      <c r="B20" s="14" t="s">
        <v>15</v>
      </c>
      <c r="C20" s="15">
        <v>13</v>
      </c>
      <c r="D20" s="14"/>
      <c r="E20" s="14" t="s">
        <v>15</v>
      </c>
      <c r="F20" s="16">
        <v>11</v>
      </c>
      <c r="H20" s="13"/>
      <c r="I20" s="14" t="s">
        <v>15</v>
      </c>
      <c r="J20" s="15">
        <v>10</v>
      </c>
      <c r="K20" s="14"/>
      <c r="L20" s="14" t="s">
        <v>15</v>
      </c>
      <c r="M20" s="16">
        <v>5</v>
      </c>
    </row>
    <row r="21" spans="1:13" x14ac:dyDescent="0.25">
      <c r="A21" s="13"/>
      <c r="B21" s="14" t="s">
        <v>16</v>
      </c>
      <c r="C21" s="15">
        <v>1</v>
      </c>
      <c r="D21" s="14"/>
      <c r="E21" s="14" t="s">
        <v>16</v>
      </c>
      <c r="F21" s="16">
        <v>4</v>
      </c>
      <c r="H21" s="13"/>
      <c r="I21" s="14" t="s">
        <v>16</v>
      </c>
      <c r="J21" s="15">
        <v>4</v>
      </c>
      <c r="K21" s="14"/>
      <c r="L21" s="14" t="s">
        <v>16</v>
      </c>
      <c r="M21" s="16">
        <v>1</v>
      </c>
    </row>
    <row r="22" spans="1:13" x14ac:dyDescent="0.25">
      <c r="A22" s="13"/>
      <c r="B22" s="14" t="s">
        <v>8</v>
      </c>
      <c r="C22" s="15">
        <v>36</v>
      </c>
      <c r="D22" s="14"/>
      <c r="E22" s="14" t="s">
        <v>8</v>
      </c>
      <c r="F22" s="16">
        <v>16</v>
      </c>
      <c r="H22" s="13"/>
      <c r="I22" s="14" t="s">
        <v>8</v>
      </c>
      <c r="J22" s="15">
        <v>33</v>
      </c>
      <c r="K22" s="14"/>
      <c r="L22" s="14" t="s">
        <v>8</v>
      </c>
      <c r="M22" s="16">
        <v>17</v>
      </c>
    </row>
    <row r="23" spans="1:13" x14ac:dyDescent="0.25">
      <c r="A23" s="13"/>
      <c r="B23" s="14" t="s">
        <v>17</v>
      </c>
      <c r="C23" s="15">
        <v>20</v>
      </c>
      <c r="D23" s="14"/>
      <c r="E23" s="14" t="s">
        <v>17</v>
      </c>
      <c r="F23" s="16">
        <v>15</v>
      </c>
      <c r="H23" s="13"/>
      <c r="I23" s="14" t="s">
        <v>17</v>
      </c>
      <c r="J23" s="15">
        <v>17</v>
      </c>
      <c r="K23" s="14"/>
      <c r="L23" s="14" t="s">
        <v>17</v>
      </c>
      <c r="M23" s="16">
        <v>9</v>
      </c>
    </row>
    <row r="24" spans="1:13" x14ac:dyDescent="0.25">
      <c r="A24" s="13"/>
      <c r="B24" s="14" t="s">
        <v>10</v>
      </c>
      <c r="C24" s="15">
        <v>32</v>
      </c>
      <c r="D24" s="14"/>
      <c r="E24" s="14" t="s">
        <v>10</v>
      </c>
      <c r="F24" s="16">
        <v>12</v>
      </c>
      <c r="H24" s="13"/>
      <c r="I24" s="14" t="s">
        <v>10</v>
      </c>
      <c r="J24" s="15">
        <v>28</v>
      </c>
      <c r="K24" s="14"/>
      <c r="L24" s="14" t="s">
        <v>10</v>
      </c>
      <c r="M24" s="16">
        <v>13</v>
      </c>
    </row>
    <row r="25" spans="1:13" x14ac:dyDescent="0.25">
      <c r="A25" s="13"/>
      <c r="B25" s="14" t="s">
        <v>18</v>
      </c>
      <c r="C25" s="15">
        <v>25</v>
      </c>
      <c r="D25" s="14"/>
      <c r="E25" s="14" t="s">
        <v>18</v>
      </c>
      <c r="F25" s="16">
        <v>9</v>
      </c>
      <c r="H25" s="13"/>
      <c r="I25" s="14" t="s">
        <v>18</v>
      </c>
      <c r="J25" s="15">
        <v>23</v>
      </c>
      <c r="K25" s="14"/>
      <c r="L25" s="14" t="s">
        <v>18</v>
      </c>
      <c r="M25" s="16">
        <v>12</v>
      </c>
    </row>
    <row r="26" spans="1:13" x14ac:dyDescent="0.25">
      <c r="A26" s="13"/>
      <c r="B26" s="14" t="s">
        <v>12</v>
      </c>
      <c r="C26" s="15">
        <v>13</v>
      </c>
      <c r="D26" s="14"/>
      <c r="E26" s="14" t="s">
        <v>12</v>
      </c>
      <c r="F26" s="16">
        <v>10</v>
      </c>
      <c r="H26" s="13"/>
      <c r="I26" s="14" t="s">
        <v>12</v>
      </c>
      <c r="J26" s="15">
        <v>18</v>
      </c>
      <c r="K26" s="14"/>
      <c r="L26" s="14" t="s">
        <v>12</v>
      </c>
      <c r="M26" s="16">
        <v>9</v>
      </c>
    </row>
    <row r="27" spans="1:13" x14ac:dyDescent="0.25">
      <c r="A27" s="13"/>
      <c r="B27" s="14" t="s">
        <v>19</v>
      </c>
      <c r="C27" s="15">
        <v>5</v>
      </c>
      <c r="D27" s="14"/>
      <c r="E27" s="14" t="s">
        <v>19</v>
      </c>
      <c r="F27" s="16">
        <v>2</v>
      </c>
      <c r="H27" s="13"/>
      <c r="I27" s="14" t="s">
        <v>19</v>
      </c>
      <c r="J27" s="15">
        <v>4</v>
      </c>
      <c r="K27" s="14"/>
      <c r="L27" s="14" t="s">
        <v>19</v>
      </c>
      <c r="M27" s="16">
        <v>1</v>
      </c>
    </row>
    <row r="28" spans="1:13" x14ac:dyDescent="0.25">
      <c r="A28" s="13"/>
      <c r="B28" s="14" t="s">
        <v>13</v>
      </c>
      <c r="C28" s="15">
        <v>21</v>
      </c>
      <c r="D28" s="14"/>
      <c r="E28" s="14" t="s">
        <v>13</v>
      </c>
      <c r="F28" s="16">
        <v>13</v>
      </c>
      <c r="H28" s="13"/>
      <c r="I28" s="14" t="s">
        <v>13</v>
      </c>
      <c r="J28" s="15">
        <v>19</v>
      </c>
      <c r="K28" s="14"/>
      <c r="L28" s="14" t="s">
        <v>13</v>
      </c>
      <c r="M28" s="16">
        <v>4</v>
      </c>
    </row>
    <row r="29" spans="1:13" x14ac:dyDescent="0.25">
      <c r="A29" s="13"/>
      <c r="B29" s="14" t="s">
        <v>20</v>
      </c>
      <c r="C29" s="15">
        <v>3</v>
      </c>
      <c r="D29" s="14"/>
      <c r="E29" s="14" t="s">
        <v>20</v>
      </c>
      <c r="F29" s="16">
        <v>2</v>
      </c>
      <c r="H29" s="13"/>
      <c r="I29" s="14" t="s">
        <v>20</v>
      </c>
      <c r="J29" s="15">
        <v>8</v>
      </c>
      <c r="K29" s="14"/>
      <c r="L29" s="14" t="s">
        <v>20</v>
      </c>
      <c r="M29" s="16">
        <v>4</v>
      </c>
    </row>
    <row r="30" spans="1:13" ht="15.75" thickBot="1" x14ac:dyDescent="0.3">
      <c r="A30" s="17"/>
      <c r="B30" s="18"/>
      <c r="C30" s="19">
        <f>SUM(C18:C29)</f>
        <v>260</v>
      </c>
      <c r="D30" s="18"/>
      <c r="E30" s="18"/>
      <c r="F30" s="20">
        <f>SUM(F18:F29)</f>
        <v>128</v>
      </c>
      <c r="H30" s="17"/>
      <c r="I30" s="18"/>
      <c r="J30" s="19">
        <f>SUM(J18:J29)</f>
        <v>224</v>
      </c>
      <c r="K30" s="18"/>
      <c r="L30" s="18"/>
      <c r="M30" s="20">
        <f>SUM(M18:M29)</f>
        <v>109</v>
      </c>
    </row>
    <row r="31" spans="1:13" x14ac:dyDescent="0.25">
      <c r="A31" s="9" t="s">
        <v>21</v>
      </c>
      <c r="B31" s="21"/>
      <c r="C31" s="22"/>
      <c r="D31" s="21"/>
      <c r="E31" s="21"/>
      <c r="F31" s="12"/>
      <c r="H31" s="9" t="s">
        <v>21</v>
      </c>
      <c r="I31" s="21"/>
      <c r="J31" s="22"/>
      <c r="K31" s="21"/>
      <c r="L31" s="21"/>
      <c r="M31" s="12"/>
    </row>
    <row r="32" spans="1:13" x14ac:dyDescent="0.25">
      <c r="A32" s="13"/>
      <c r="B32" s="14" t="s">
        <v>5</v>
      </c>
      <c r="C32" s="15">
        <v>46</v>
      </c>
      <c r="D32" s="14"/>
      <c r="E32" s="14" t="s">
        <v>5</v>
      </c>
      <c r="F32" s="16">
        <v>16</v>
      </c>
      <c r="H32" s="13"/>
      <c r="I32" s="14" t="s">
        <v>5</v>
      </c>
      <c r="J32" s="15">
        <v>46</v>
      </c>
      <c r="K32" s="14"/>
      <c r="L32" s="14" t="s">
        <v>5</v>
      </c>
      <c r="M32" s="16">
        <v>11</v>
      </c>
    </row>
    <row r="33" spans="1:13" x14ac:dyDescent="0.25">
      <c r="A33" s="13"/>
      <c r="B33" s="14" t="s">
        <v>6</v>
      </c>
      <c r="C33" s="15">
        <v>40</v>
      </c>
      <c r="D33" s="14"/>
      <c r="E33" s="14" t="s">
        <v>6</v>
      </c>
      <c r="F33" s="16">
        <v>18</v>
      </c>
      <c r="H33" s="13"/>
      <c r="I33" s="14" t="s">
        <v>6</v>
      </c>
      <c r="J33" s="15">
        <v>46</v>
      </c>
      <c r="K33" s="14"/>
      <c r="L33" s="14" t="s">
        <v>6</v>
      </c>
      <c r="M33" s="16">
        <v>12</v>
      </c>
    </row>
    <row r="34" spans="1:13" x14ac:dyDescent="0.25">
      <c r="A34" s="13"/>
      <c r="B34" s="14" t="s">
        <v>15</v>
      </c>
      <c r="C34" s="15">
        <v>20</v>
      </c>
      <c r="D34" s="14"/>
      <c r="E34" s="14" t="s">
        <v>15</v>
      </c>
      <c r="F34" s="16">
        <v>11</v>
      </c>
      <c r="H34" s="13"/>
      <c r="I34" s="14" t="s">
        <v>15</v>
      </c>
      <c r="J34" s="15">
        <v>21</v>
      </c>
      <c r="K34" s="14"/>
      <c r="L34" s="14" t="s">
        <v>15</v>
      </c>
      <c r="M34" s="16">
        <v>11</v>
      </c>
    </row>
    <row r="35" spans="1:13" x14ac:dyDescent="0.25">
      <c r="A35" s="13"/>
      <c r="B35" s="14" t="s">
        <v>16</v>
      </c>
      <c r="C35" s="15">
        <v>5</v>
      </c>
      <c r="D35" s="14"/>
      <c r="E35" s="14" t="s">
        <v>16</v>
      </c>
      <c r="F35" s="16">
        <v>4</v>
      </c>
      <c r="H35" s="13"/>
      <c r="I35" s="14" t="s">
        <v>16</v>
      </c>
      <c r="J35" s="15">
        <v>11</v>
      </c>
      <c r="K35" s="14"/>
      <c r="L35" s="14" t="s">
        <v>16</v>
      </c>
      <c r="M35" s="16">
        <v>5</v>
      </c>
    </row>
    <row r="36" spans="1:13" x14ac:dyDescent="0.25">
      <c r="A36" s="13"/>
      <c r="B36" s="14" t="s">
        <v>22</v>
      </c>
      <c r="C36" s="15">
        <v>2</v>
      </c>
      <c r="D36" s="14"/>
      <c r="E36" s="14" t="s">
        <v>22</v>
      </c>
      <c r="F36" s="16">
        <v>0</v>
      </c>
      <c r="H36" s="13"/>
      <c r="I36" s="14" t="s">
        <v>22</v>
      </c>
      <c r="J36" s="15">
        <v>5</v>
      </c>
      <c r="K36" s="14"/>
      <c r="L36" s="14" t="s">
        <v>22</v>
      </c>
      <c r="M36" s="16">
        <v>1</v>
      </c>
    </row>
    <row r="37" spans="1:13" x14ac:dyDescent="0.25">
      <c r="A37" s="13"/>
      <c r="B37" s="14" t="s">
        <v>23</v>
      </c>
      <c r="C37" s="15">
        <v>2</v>
      </c>
      <c r="D37" s="14"/>
      <c r="E37" s="14" t="s">
        <v>23</v>
      </c>
      <c r="F37" s="16">
        <v>0</v>
      </c>
      <c r="H37" s="13"/>
      <c r="I37" s="14" t="s">
        <v>23</v>
      </c>
      <c r="J37" s="15">
        <v>0</v>
      </c>
      <c r="K37" s="14"/>
      <c r="L37" s="14" t="s">
        <v>23</v>
      </c>
      <c r="M37" s="16">
        <v>0</v>
      </c>
    </row>
    <row r="38" spans="1:13" x14ac:dyDescent="0.25">
      <c r="A38" s="13"/>
      <c r="B38" s="14" t="s">
        <v>8</v>
      </c>
      <c r="C38" s="15">
        <v>36</v>
      </c>
      <c r="D38" s="14"/>
      <c r="E38" s="14" t="s">
        <v>8</v>
      </c>
      <c r="F38" s="16">
        <v>15</v>
      </c>
      <c r="H38" s="13"/>
      <c r="I38" s="14" t="s">
        <v>8</v>
      </c>
      <c r="J38" s="15">
        <v>40</v>
      </c>
      <c r="K38" s="14"/>
      <c r="L38" s="14" t="s">
        <v>8</v>
      </c>
      <c r="M38" s="16">
        <v>7</v>
      </c>
    </row>
    <row r="39" spans="1:13" x14ac:dyDescent="0.25">
      <c r="A39" s="13"/>
      <c r="B39" s="14" t="s">
        <v>17</v>
      </c>
      <c r="C39" s="15">
        <v>33</v>
      </c>
      <c r="D39" s="14"/>
      <c r="E39" s="14" t="s">
        <v>17</v>
      </c>
      <c r="F39" s="16">
        <v>12</v>
      </c>
      <c r="H39" s="13"/>
      <c r="I39" s="14" t="s">
        <v>17</v>
      </c>
      <c r="J39" s="15">
        <v>34</v>
      </c>
      <c r="K39" s="14"/>
      <c r="L39" s="14" t="s">
        <v>17</v>
      </c>
      <c r="M39" s="16">
        <v>7</v>
      </c>
    </row>
    <row r="40" spans="1:13" x14ac:dyDescent="0.25">
      <c r="A40" s="13"/>
      <c r="B40" s="14" t="s">
        <v>24</v>
      </c>
      <c r="C40" s="15">
        <v>6</v>
      </c>
      <c r="D40" s="14"/>
      <c r="E40" s="14" t="s">
        <v>24</v>
      </c>
      <c r="F40" s="16">
        <v>4</v>
      </c>
      <c r="H40" s="13"/>
      <c r="I40" s="14" t="s">
        <v>24</v>
      </c>
      <c r="J40" s="15">
        <v>7</v>
      </c>
      <c r="K40" s="14"/>
      <c r="L40" s="14" t="s">
        <v>24</v>
      </c>
      <c r="M40" s="16">
        <v>5</v>
      </c>
    </row>
    <row r="41" spans="1:13" x14ac:dyDescent="0.25">
      <c r="A41" s="13"/>
      <c r="B41" s="14" t="s">
        <v>10</v>
      </c>
      <c r="C41" s="15">
        <v>40</v>
      </c>
      <c r="D41" s="14"/>
      <c r="E41" s="14" t="s">
        <v>10</v>
      </c>
      <c r="F41" s="16">
        <v>20</v>
      </c>
      <c r="H41" s="13"/>
      <c r="I41" s="14" t="s">
        <v>10</v>
      </c>
      <c r="J41" s="15">
        <v>37</v>
      </c>
      <c r="K41" s="14"/>
      <c r="L41" s="14" t="s">
        <v>10</v>
      </c>
      <c r="M41" s="16">
        <v>11</v>
      </c>
    </row>
    <row r="42" spans="1:13" x14ac:dyDescent="0.25">
      <c r="A42" s="13"/>
      <c r="B42" s="14" t="s">
        <v>18</v>
      </c>
      <c r="C42" s="15">
        <v>20</v>
      </c>
      <c r="D42" s="14"/>
      <c r="E42" s="14" t="s">
        <v>18</v>
      </c>
      <c r="F42" s="16">
        <v>13</v>
      </c>
      <c r="H42" s="13"/>
      <c r="I42" s="14" t="s">
        <v>18</v>
      </c>
      <c r="J42" s="15">
        <v>24</v>
      </c>
      <c r="K42" s="14"/>
      <c r="L42" s="14" t="s">
        <v>18</v>
      </c>
      <c r="M42" s="16">
        <v>7</v>
      </c>
    </row>
    <row r="43" spans="1:13" x14ac:dyDescent="0.25">
      <c r="A43" s="13"/>
      <c r="B43" s="14" t="s">
        <v>25</v>
      </c>
      <c r="C43" s="15">
        <v>15</v>
      </c>
      <c r="D43" s="14"/>
      <c r="E43" s="14" t="s">
        <v>25</v>
      </c>
      <c r="F43" s="16">
        <v>2</v>
      </c>
      <c r="H43" s="13"/>
      <c r="I43" s="14" t="s">
        <v>25</v>
      </c>
      <c r="J43" s="15">
        <v>10</v>
      </c>
      <c r="K43" s="14"/>
      <c r="L43" s="14" t="s">
        <v>25</v>
      </c>
      <c r="M43" s="16">
        <v>3</v>
      </c>
    </row>
    <row r="44" spans="1:13" x14ac:dyDescent="0.25">
      <c r="A44" s="13"/>
      <c r="B44" s="14" t="s">
        <v>12</v>
      </c>
      <c r="C44" s="15">
        <v>27</v>
      </c>
      <c r="D44" s="14"/>
      <c r="E44" s="14" t="s">
        <v>12</v>
      </c>
      <c r="F44" s="16">
        <v>2</v>
      </c>
      <c r="H44" s="13"/>
      <c r="I44" s="14" t="s">
        <v>12</v>
      </c>
      <c r="J44" s="15">
        <v>28</v>
      </c>
      <c r="K44" s="14"/>
      <c r="L44" s="14" t="s">
        <v>12</v>
      </c>
      <c r="M44" s="16">
        <v>9</v>
      </c>
    </row>
    <row r="45" spans="1:13" x14ac:dyDescent="0.25">
      <c r="A45" s="13"/>
      <c r="B45" s="14" t="s">
        <v>19</v>
      </c>
      <c r="C45" s="15">
        <v>5</v>
      </c>
      <c r="D45" s="14"/>
      <c r="E45" s="14" t="s">
        <v>19</v>
      </c>
      <c r="F45" s="16">
        <v>4</v>
      </c>
      <c r="H45" s="13"/>
      <c r="I45" s="14" t="s">
        <v>19</v>
      </c>
      <c r="J45" s="15">
        <v>10</v>
      </c>
      <c r="K45" s="14"/>
      <c r="L45" s="14" t="s">
        <v>19</v>
      </c>
      <c r="M45" s="16">
        <v>6</v>
      </c>
    </row>
    <row r="46" spans="1:13" x14ac:dyDescent="0.25">
      <c r="A46" s="13"/>
      <c r="B46" s="14" t="s">
        <v>26</v>
      </c>
      <c r="C46" s="15">
        <v>0</v>
      </c>
      <c r="D46" s="14"/>
      <c r="E46" s="14" t="s">
        <v>26</v>
      </c>
      <c r="F46" s="16">
        <v>1</v>
      </c>
      <c r="H46" s="13"/>
      <c r="I46" s="14" t="s">
        <v>26</v>
      </c>
      <c r="J46" s="15">
        <v>2</v>
      </c>
      <c r="K46" s="14"/>
      <c r="L46" s="14" t="s">
        <v>26</v>
      </c>
      <c r="M46" s="16">
        <v>1</v>
      </c>
    </row>
    <row r="47" spans="1:13" x14ac:dyDescent="0.25">
      <c r="A47" s="13"/>
      <c r="B47" s="14" t="s">
        <v>13</v>
      </c>
      <c r="C47" s="15">
        <v>21</v>
      </c>
      <c r="D47" s="14"/>
      <c r="E47" s="14" t="s">
        <v>13</v>
      </c>
      <c r="F47" s="16">
        <v>12</v>
      </c>
      <c r="H47" s="13"/>
      <c r="I47" s="14" t="s">
        <v>13</v>
      </c>
      <c r="J47" s="15">
        <v>13</v>
      </c>
      <c r="K47" s="14"/>
      <c r="L47" s="14" t="s">
        <v>13</v>
      </c>
      <c r="M47" s="16">
        <v>6</v>
      </c>
    </row>
    <row r="48" spans="1:13" x14ac:dyDescent="0.25">
      <c r="A48" s="13"/>
      <c r="B48" s="14" t="s">
        <v>20</v>
      </c>
      <c r="C48" s="15">
        <v>12</v>
      </c>
      <c r="D48" s="14"/>
      <c r="E48" s="14" t="s">
        <v>20</v>
      </c>
      <c r="F48" s="16">
        <v>4</v>
      </c>
      <c r="H48" s="13"/>
      <c r="I48" s="14" t="s">
        <v>20</v>
      </c>
      <c r="J48" s="15">
        <v>7</v>
      </c>
      <c r="K48" s="14"/>
      <c r="L48" s="14" t="s">
        <v>20</v>
      </c>
      <c r="M48" s="16">
        <v>3</v>
      </c>
    </row>
    <row r="49" spans="1:13" x14ac:dyDescent="0.25">
      <c r="A49" s="13"/>
      <c r="B49" s="14" t="s">
        <v>27</v>
      </c>
      <c r="C49" s="15">
        <v>3</v>
      </c>
      <c r="D49" s="14"/>
      <c r="E49" s="14" t="s">
        <v>27</v>
      </c>
      <c r="F49" s="16">
        <v>0</v>
      </c>
      <c r="H49" s="13"/>
      <c r="I49" s="14" t="s">
        <v>27</v>
      </c>
      <c r="J49" s="15">
        <v>2</v>
      </c>
      <c r="K49" s="14"/>
      <c r="L49" s="14" t="s">
        <v>27</v>
      </c>
      <c r="M49" s="16">
        <v>2</v>
      </c>
    </row>
    <row r="50" spans="1:13" ht="15.75" thickBot="1" x14ac:dyDescent="0.3">
      <c r="A50" s="17"/>
      <c r="B50" s="18"/>
      <c r="C50" s="19">
        <f>SUM(C32:C49)</f>
        <v>333</v>
      </c>
      <c r="D50" s="18"/>
      <c r="E50" s="18"/>
      <c r="F50" s="20">
        <f>SUM(F32:F49)</f>
        <v>138</v>
      </c>
      <c r="H50" s="17"/>
      <c r="I50" s="18"/>
      <c r="J50" s="19">
        <f>SUM(J32:J49)</f>
        <v>343</v>
      </c>
      <c r="K50" s="18"/>
      <c r="L50" s="18"/>
      <c r="M50" s="20">
        <f>SUM(M32:M49)</f>
        <v>107</v>
      </c>
    </row>
    <row r="51" spans="1:13" x14ac:dyDescent="0.25">
      <c r="A51" s="9" t="s">
        <v>28</v>
      </c>
      <c r="B51" s="21"/>
      <c r="C51" s="22"/>
      <c r="D51" s="21"/>
      <c r="E51" s="21"/>
      <c r="F51" s="12"/>
      <c r="H51" s="9" t="s">
        <v>28</v>
      </c>
      <c r="I51" s="21"/>
      <c r="J51" s="22"/>
      <c r="K51" s="21"/>
      <c r="L51" s="21"/>
      <c r="M51" s="12"/>
    </row>
    <row r="52" spans="1:13" x14ac:dyDescent="0.25">
      <c r="A52" s="13"/>
      <c r="B52" s="14" t="s">
        <v>5</v>
      </c>
      <c r="C52" s="15">
        <v>22</v>
      </c>
      <c r="D52" s="14"/>
      <c r="E52" s="14" t="s">
        <v>5</v>
      </c>
      <c r="F52" s="16">
        <v>13</v>
      </c>
      <c r="H52" s="13"/>
      <c r="I52" s="14" t="s">
        <v>5</v>
      </c>
      <c r="J52" s="15">
        <v>16</v>
      </c>
      <c r="K52" s="14"/>
      <c r="L52" s="14" t="s">
        <v>5</v>
      </c>
      <c r="M52" s="16">
        <v>17</v>
      </c>
    </row>
    <row r="53" spans="1:13" x14ac:dyDescent="0.25">
      <c r="A53" s="13"/>
      <c r="B53" s="14" t="s">
        <v>6</v>
      </c>
      <c r="C53" s="15">
        <v>21</v>
      </c>
      <c r="D53" s="14"/>
      <c r="E53" s="14" t="s">
        <v>6</v>
      </c>
      <c r="F53" s="16">
        <v>15</v>
      </c>
      <c r="H53" s="13"/>
      <c r="I53" s="14" t="s">
        <v>6</v>
      </c>
      <c r="J53" s="15">
        <v>23</v>
      </c>
      <c r="K53" s="14"/>
      <c r="L53" s="14" t="s">
        <v>6</v>
      </c>
      <c r="M53" s="16">
        <v>20</v>
      </c>
    </row>
    <row r="54" spans="1:13" x14ac:dyDescent="0.25">
      <c r="A54" s="13"/>
      <c r="B54" s="14" t="s">
        <v>15</v>
      </c>
      <c r="C54" s="15">
        <v>10</v>
      </c>
      <c r="D54" s="14"/>
      <c r="E54" s="14" t="s">
        <v>15</v>
      </c>
      <c r="F54" s="16">
        <v>9</v>
      </c>
      <c r="H54" s="13"/>
      <c r="I54" s="14" t="s">
        <v>15</v>
      </c>
      <c r="J54" s="15">
        <v>20</v>
      </c>
      <c r="K54" s="14"/>
      <c r="L54" s="14" t="s">
        <v>15</v>
      </c>
      <c r="M54" s="16">
        <v>13</v>
      </c>
    </row>
    <row r="55" spans="1:13" x14ac:dyDescent="0.25">
      <c r="A55" s="13"/>
      <c r="B55" s="14" t="s">
        <v>16</v>
      </c>
      <c r="C55" s="15">
        <v>4</v>
      </c>
      <c r="D55" s="14"/>
      <c r="E55" s="14" t="s">
        <v>16</v>
      </c>
      <c r="F55" s="16">
        <v>3</v>
      </c>
      <c r="H55" s="13"/>
      <c r="I55" s="14" t="s">
        <v>16</v>
      </c>
      <c r="J55" s="15">
        <v>7</v>
      </c>
      <c r="K55" s="14"/>
      <c r="L55" s="14" t="s">
        <v>16</v>
      </c>
      <c r="M55" s="16">
        <v>8</v>
      </c>
    </row>
    <row r="56" spans="1:13" x14ac:dyDescent="0.25">
      <c r="A56" s="13"/>
      <c r="B56" s="14" t="s">
        <v>22</v>
      </c>
      <c r="C56" s="15">
        <v>1</v>
      </c>
      <c r="D56" s="14"/>
      <c r="E56" s="14" t="s">
        <v>22</v>
      </c>
      <c r="F56" s="16">
        <v>0</v>
      </c>
      <c r="H56" s="13"/>
      <c r="I56" s="14" t="s">
        <v>22</v>
      </c>
      <c r="J56" s="15">
        <v>4</v>
      </c>
      <c r="K56" s="14"/>
      <c r="L56" s="14" t="s">
        <v>22</v>
      </c>
      <c r="M56" s="16">
        <v>2</v>
      </c>
    </row>
    <row r="57" spans="1:13" x14ac:dyDescent="0.25">
      <c r="A57" s="13"/>
      <c r="B57" s="14" t="s">
        <v>23</v>
      </c>
      <c r="C57" s="15">
        <v>16</v>
      </c>
      <c r="D57" s="14"/>
      <c r="E57" s="14" t="s">
        <v>23</v>
      </c>
      <c r="F57" s="16">
        <v>1</v>
      </c>
      <c r="H57" s="13"/>
      <c r="I57" s="14" t="s">
        <v>23</v>
      </c>
      <c r="J57" s="15">
        <v>3</v>
      </c>
      <c r="K57" s="14"/>
      <c r="L57" s="14" t="s">
        <v>23</v>
      </c>
      <c r="M57" s="16">
        <v>0</v>
      </c>
    </row>
    <row r="58" spans="1:13" x14ac:dyDescent="0.25">
      <c r="A58" s="13"/>
      <c r="B58" s="14" t="s">
        <v>17</v>
      </c>
      <c r="C58" s="15">
        <v>16</v>
      </c>
      <c r="D58" s="14"/>
      <c r="E58" s="14" t="s">
        <v>17</v>
      </c>
      <c r="F58" s="16">
        <v>12</v>
      </c>
      <c r="H58" s="13"/>
      <c r="I58" s="14" t="s">
        <v>17</v>
      </c>
      <c r="J58" s="15">
        <v>10</v>
      </c>
      <c r="K58" s="14"/>
      <c r="L58" s="14" t="s">
        <v>17</v>
      </c>
      <c r="M58" s="16">
        <v>11</v>
      </c>
    </row>
    <row r="59" spans="1:13" x14ac:dyDescent="0.25">
      <c r="A59" s="13"/>
      <c r="B59" s="14" t="s">
        <v>24</v>
      </c>
      <c r="C59" s="15">
        <v>4</v>
      </c>
      <c r="D59" s="14"/>
      <c r="E59" s="14" t="s">
        <v>24</v>
      </c>
      <c r="F59" s="16">
        <v>3</v>
      </c>
      <c r="H59" s="13"/>
      <c r="I59" s="14" t="s">
        <v>24</v>
      </c>
      <c r="J59" s="15">
        <v>5</v>
      </c>
      <c r="K59" s="14"/>
      <c r="L59" s="14" t="s">
        <v>24</v>
      </c>
      <c r="M59" s="16">
        <v>9</v>
      </c>
    </row>
    <row r="60" spans="1:13" x14ac:dyDescent="0.25">
      <c r="A60" s="13"/>
      <c r="B60" s="14" t="s">
        <v>18</v>
      </c>
      <c r="C60" s="15">
        <v>10</v>
      </c>
      <c r="D60" s="14"/>
      <c r="E60" s="14" t="s">
        <v>18</v>
      </c>
      <c r="F60" s="16">
        <v>9</v>
      </c>
      <c r="H60" s="13"/>
      <c r="I60" s="14" t="s">
        <v>18</v>
      </c>
      <c r="J60" s="15">
        <v>15</v>
      </c>
      <c r="K60" s="14"/>
      <c r="L60" s="14" t="s">
        <v>18</v>
      </c>
      <c r="M60" s="16">
        <v>14</v>
      </c>
    </row>
    <row r="61" spans="1:13" x14ac:dyDescent="0.25">
      <c r="A61" s="13"/>
      <c r="B61" s="14" t="s">
        <v>25</v>
      </c>
      <c r="C61" s="15">
        <v>6</v>
      </c>
      <c r="D61" s="14"/>
      <c r="E61" s="14" t="s">
        <v>25</v>
      </c>
      <c r="F61" s="16">
        <v>5</v>
      </c>
      <c r="H61" s="13"/>
      <c r="I61" s="14" t="s">
        <v>25</v>
      </c>
      <c r="J61" s="15">
        <v>9</v>
      </c>
      <c r="K61" s="14"/>
      <c r="L61" s="14" t="s">
        <v>25</v>
      </c>
      <c r="M61" s="16">
        <v>6</v>
      </c>
    </row>
    <row r="62" spans="1:13" x14ac:dyDescent="0.25">
      <c r="A62" s="13"/>
      <c r="B62" s="14" t="s">
        <v>19</v>
      </c>
      <c r="C62" s="15">
        <v>7</v>
      </c>
      <c r="D62" s="14"/>
      <c r="E62" s="14" t="s">
        <v>19</v>
      </c>
      <c r="F62" s="16">
        <v>7</v>
      </c>
      <c r="H62" s="13"/>
      <c r="I62" s="14" t="s">
        <v>19</v>
      </c>
      <c r="J62" s="15">
        <v>9</v>
      </c>
      <c r="K62" s="14"/>
      <c r="L62" s="14" t="s">
        <v>19</v>
      </c>
      <c r="M62" s="16">
        <v>6</v>
      </c>
    </row>
    <row r="63" spans="1:13" x14ac:dyDescent="0.25">
      <c r="A63" s="13"/>
      <c r="B63" s="14" t="s">
        <v>26</v>
      </c>
      <c r="C63" s="15">
        <v>2</v>
      </c>
      <c r="D63" s="14"/>
      <c r="E63" s="14" t="s">
        <v>26</v>
      </c>
      <c r="F63" s="16">
        <v>1</v>
      </c>
      <c r="H63" s="13"/>
      <c r="I63" s="14" t="s">
        <v>26</v>
      </c>
      <c r="J63" s="15">
        <v>2</v>
      </c>
      <c r="K63" s="14"/>
      <c r="L63" s="14" t="s">
        <v>26</v>
      </c>
      <c r="M63" s="16">
        <v>2</v>
      </c>
    </row>
    <row r="64" spans="1:13" x14ac:dyDescent="0.25">
      <c r="A64" s="13"/>
      <c r="B64" s="14" t="s">
        <v>20</v>
      </c>
      <c r="C64" s="15">
        <v>10</v>
      </c>
      <c r="D64" s="14"/>
      <c r="E64" s="14" t="s">
        <v>20</v>
      </c>
      <c r="F64" s="16">
        <v>5</v>
      </c>
      <c r="H64" s="13"/>
      <c r="I64" s="14" t="s">
        <v>20</v>
      </c>
      <c r="J64" s="15">
        <v>14</v>
      </c>
      <c r="K64" s="14"/>
      <c r="L64" s="14" t="s">
        <v>20</v>
      </c>
      <c r="M64" s="16">
        <v>9</v>
      </c>
    </row>
    <row r="65" spans="1:13" x14ac:dyDescent="0.25">
      <c r="A65" s="13"/>
      <c r="B65" s="14" t="s">
        <v>27</v>
      </c>
      <c r="C65" s="15">
        <v>2</v>
      </c>
      <c r="D65" s="14"/>
      <c r="E65" s="14" t="s">
        <v>27</v>
      </c>
      <c r="F65" s="16">
        <v>1</v>
      </c>
      <c r="H65" s="13"/>
      <c r="I65" s="14" t="s">
        <v>27</v>
      </c>
      <c r="J65" s="15">
        <v>3</v>
      </c>
      <c r="K65" s="14"/>
      <c r="L65" s="14" t="s">
        <v>27</v>
      </c>
      <c r="M65" s="16">
        <v>1</v>
      </c>
    </row>
    <row r="66" spans="1:13" ht="15.75" thickBot="1" x14ac:dyDescent="0.3">
      <c r="A66" s="17"/>
      <c r="B66" s="18"/>
      <c r="C66" s="19">
        <f>SUM(C52:C65)</f>
        <v>131</v>
      </c>
      <c r="D66" s="18"/>
      <c r="E66" s="18"/>
      <c r="F66" s="20">
        <f>SUM(F52:F65)</f>
        <v>84</v>
      </c>
      <c r="H66" s="17"/>
      <c r="I66" s="18"/>
      <c r="J66" s="19">
        <f>SUM(J52:J65)</f>
        <v>140</v>
      </c>
      <c r="K66" s="18"/>
      <c r="L66" s="18"/>
      <c r="M66" s="20">
        <f>SUM(M52:M65)</f>
        <v>118</v>
      </c>
    </row>
    <row r="67" spans="1:13" x14ac:dyDescent="0.25">
      <c r="A67" s="23" t="s">
        <v>29</v>
      </c>
      <c r="B67" s="24"/>
      <c r="C67" s="25"/>
      <c r="D67" s="24"/>
      <c r="E67" s="24"/>
      <c r="F67" s="26"/>
      <c r="H67" s="23" t="s">
        <v>29</v>
      </c>
      <c r="I67" s="24"/>
      <c r="J67" s="25"/>
      <c r="K67" s="24"/>
      <c r="L67" s="24"/>
      <c r="M67" s="26"/>
    </row>
    <row r="68" spans="1:13" x14ac:dyDescent="0.25">
      <c r="A68" s="13"/>
      <c r="B68" s="14" t="s">
        <v>5</v>
      </c>
      <c r="C68" s="15">
        <v>5</v>
      </c>
      <c r="D68" s="14"/>
      <c r="E68" s="14" t="s">
        <v>5</v>
      </c>
      <c r="F68" s="16">
        <v>12</v>
      </c>
      <c r="H68" s="13"/>
      <c r="I68" s="14" t="s">
        <v>5</v>
      </c>
      <c r="J68" s="15">
        <v>8</v>
      </c>
      <c r="K68" s="14"/>
      <c r="L68" s="14" t="s">
        <v>5</v>
      </c>
      <c r="M68" s="16">
        <v>12</v>
      </c>
    </row>
    <row r="69" spans="1:13" x14ac:dyDescent="0.25">
      <c r="A69" s="13"/>
      <c r="B69" s="14" t="s">
        <v>6</v>
      </c>
      <c r="C69" s="15">
        <v>4</v>
      </c>
      <c r="D69" s="14"/>
      <c r="E69" s="14" t="s">
        <v>6</v>
      </c>
      <c r="F69" s="16">
        <v>12</v>
      </c>
      <c r="H69" s="13"/>
      <c r="I69" s="14" t="s">
        <v>6</v>
      </c>
      <c r="J69" s="15">
        <v>5</v>
      </c>
      <c r="K69" s="14"/>
      <c r="L69" s="14" t="s">
        <v>6</v>
      </c>
      <c r="M69" s="16">
        <v>14</v>
      </c>
    </row>
    <row r="70" spans="1:13" x14ac:dyDescent="0.25">
      <c r="A70" s="13"/>
      <c r="B70" s="14" t="s">
        <v>15</v>
      </c>
      <c r="C70" s="15">
        <v>5</v>
      </c>
      <c r="D70" s="14"/>
      <c r="E70" s="14" t="s">
        <v>15</v>
      </c>
      <c r="F70" s="16">
        <v>10</v>
      </c>
      <c r="H70" s="13"/>
      <c r="I70" s="14" t="s">
        <v>15</v>
      </c>
      <c r="J70" s="15">
        <v>11</v>
      </c>
      <c r="K70" s="14"/>
      <c r="L70" s="14" t="s">
        <v>15</v>
      </c>
      <c r="M70" s="16">
        <v>16</v>
      </c>
    </row>
    <row r="71" spans="1:13" x14ac:dyDescent="0.25">
      <c r="A71" s="13"/>
      <c r="B71" s="14" t="s">
        <v>16</v>
      </c>
      <c r="C71" s="15">
        <v>1</v>
      </c>
      <c r="D71" s="14"/>
      <c r="E71" s="14" t="s">
        <v>16</v>
      </c>
      <c r="F71" s="16">
        <v>1</v>
      </c>
      <c r="H71" s="13"/>
      <c r="I71" s="14" t="s">
        <v>16</v>
      </c>
      <c r="J71" s="15">
        <v>4</v>
      </c>
      <c r="K71" s="14"/>
      <c r="L71" s="14" t="s">
        <v>16</v>
      </c>
      <c r="M71" s="16">
        <v>7</v>
      </c>
    </row>
    <row r="72" spans="1:13" x14ac:dyDescent="0.25">
      <c r="A72" s="13"/>
      <c r="B72" s="14" t="s">
        <v>22</v>
      </c>
      <c r="C72" s="15">
        <v>0</v>
      </c>
      <c r="D72" s="14"/>
      <c r="E72" s="14" t="s">
        <v>22</v>
      </c>
      <c r="F72" s="16">
        <v>2</v>
      </c>
      <c r="H72" s="13"/>
      <c r="I72" s="14" t="s">
        <v>22</v>
      </c>
      <c r="J72" s="15">
        <v>3</v>
      </c>
      <c r="K72" s="14"/>
      <c r="L72" s="14" t="s">
        <v>22</v>
      </c>
      <c r="M72" s="16">
        <v>2</v>
      </c>
    </row>
    <row r="73" spans="1:13" x14ac:dyDescent="0.25">
      <c r="A73" s="13"/>
      <c r="B73" s="14" t="s">
        <v>23</v>
      </c>
      <c r="C73" s="15">
        <v>1</v>
      </c>
      <c r="D73" s="14"/>
      <c r="E73" s="14" t="s">
        <v>23</v>
      </c>
      <c r="F73" s="16">
        <v>1</v>
      </c>
      <c r="H73" s="13"/>
      <c r="I73" s="14" t="s">
        <v>23</v>
      </c>
      <c r="J73" s="15">
        <v>1</v>
      </c>
      <c r="K73" s="14"/>
      <c r="L73" s="14" t="s">
        <v>23</v>
      </c>
      <c r="M73" s="16">
        <v>1</v>
      </c>
    </row>
    <row r="74" spans="1:13" x14ac:dyDescent="0.25">
      <c r="A74" s="13"/>
      <c r="B74" s="14" t="s">
        <v>17</v>
      </c>
      <c r="C74" s="15">
        <v>3</v>
      </c>
      <c r="D74" s="14"/>
      <c r="E74" s="14" t="s">
        <v>17</v>
      </c>
      <c r="F74" s="16">
        <v>7</v>
      </c>
      <c r="H74" s="13"/>
      <c r="I74" s="14" t="s">
        <v>17</v>
      </c>
      <c r="J74" s="15">
        <v>7</v>
      </c>
      <c r="K74" s="14"/>
      <c r="L74" s="14" t="s">
        <v>17</v>
      </c>
      <c r="M74" s="16">
        <v>9</v>
      </c>
    </row>
    <row r="75" spans="1:13" x14ac:dyDescent="0.25">
      <c r="A75" s="13"/>
      <c r="B75" s="14" t="s">
        <v>24</v>
      </c>
      <c r="C75" s="15">
        <v>2</v>
      </c>
      <c r="D75" s="14"/>
      <c r="E75" s="14" t="s">
        <v>24</v>
      </c>
      <c r="F75" s="16">
        <v>5</v>
      </c>
      <c r="H75" s="13"/>
      <c r="I75" s="14" t="s">
        <v>24</v>
      </c>
      <c r="J75" s="15">
        <v>4</v>
      </c>
      <c r="K75" s="14"/>
      <c r="L75" s="14" t="s">
        <v>24</v>
      </c>
      <c r="M75" s="16">
        <v>4</v>
      </c>
    </row>
    <row r="76" spans="1:13" x14ac:dyDescent="0.25">
      <c r="A76" s="13"/>
      <c r="B76" s="14" t="s">
        <v>18</v>
      </c>
      <c r="C76" s="15">
        <v>4</v>
      </c>
      <c r="D76" s="14"/>
      <c r="E76" s="14" t="s">
        <v>18</v>
      </c>
      <c r="F76" s="16">
        <v>7</v>
      </c>
      <c r="H76" s="13"/>
      <c r="I76" s="14" t="s">
        <v>18</v>
      </c>
      <c r="J76" s="15">
        <v>3</v>
      </c>
      <c r="K76" s="14"/>
      <c r="L76" s="14" t="s">
        <v>18</v>
      </c>
      <c r="M76" s="16">
        <v>7</v>
      </c>
    </row>
    <row r="77" spans="1:13" x14ac:dyDescent="0.25">
      <c r="A77" s="13"/>
      <c r="B77" s="14" t="s">
        <v>25</v>
      </c>
      <c r="C77" s="15">
        <v>2</v>
      </c>
      <c r="D77" s="14"/>
      <c r="E77" s="14" t="s">
        <v>25</v>
      </c>
      <c r="F77" s="16">
        <v>5</v>
      </c>
      <c r="H77" s="13"/>
      <c r="I77" s="14" t="s">
        <v>25</v>
      </c>
      <c r="J77" s="15">
        <v>2</v>
      </c>
      <c r="K77" s="14"/>
      <c r="L77" s="14" t="s">
        <v>25</v>
      </c>
      <c r="M77" s="16">
        <v>6</v>
      </c>
    </row>
    <row r="78" spans="1:13" x14ac:dyDescent="0.25">
      <c r="A78" s="13"/>
      <c r="B78" s="14" t="s">
        <v>19</v>
      </c>
      <c r="C78" s="15">
        <v>4</v>
      </c>
      <c r="D78" s="14"/>
      <c r="E78" s="14" t="s">
        <v>19</v>
      </c>
      <c r="F78" s="16">
        <v>5</v>
      </c>
      <c r="H78" s="13"/>
      <c r="I78" s="14" t="s">
        <v>19</v>
      </c>
      <c r="J78" s="15">
        <v>4</v>
      </c>
      <c r="K78" s="14"/>
      <c r="L78" s="14" t="s">
        <v>19</v>
      </c>
      <c r="M78" s="16">
        <v>7</v>
      </c>
    </row>
    <row r="79" spans="1:13" x14ac:dyDescent="0.25">
      <c r="A79" s="13"/>
      <c r="B79" s="14" t="s">
        <v>26</v>
      </c>
      <c r="C79" s="15">
        <v>0</v>
      </c>
      <c r="D79" s="14"/>
      <c r="E79" s="14" t="s">
        <v>26</v>
      </c>
      <c r="F79" s="16">
        <v>2</v>
      </c>
      <c r="H79" s="13"/>
      <c r="I79" s="14" t="s">
        <v>26</v>
      </c>
      <c r="J79" s="15">
        <v>1</v>
      </c>
      <c r="K79" s="14"/>
      <c r="L79" s="14" t="s">
        <v>26</v>
      </c>
      <c r="M79" s="16">
        <v>0</v>
      </c>
    </row>
    <row r="80" spans="1:13" x14ac:dyDescent="0.25">
      <c r="A80" s="13"/>
      <c r="B80" s="14" t="s">
        <v>20</v>
      </c>
      <c r="C80" s="15">
        <v>2</v>
      </c>
      <c r="D80" s="14"/>
      <c r="E80" s="14" t="s">
        <v>20</v>
      </c>
      <c r="F80" s="16">
        <v>10</v>
      </c>
      <c r="H80" s="13"/>
      <c r="I80" s="14" t="s">
        <v>20</v>
      </c>
      <c r="J80" s="15">
        <v>5</v>
      </c>
      <c r="K80" s="14"/>
      <c r="L80" s="14" t="s">
        <v>20</v>
      </c>
      <c r="M80" s="16">
        <v>7</v>
      </c>
    </row>
    <row r="81" spans="1:14" x14ac:dyDescent="0.25">
      <c r="A81" s="13"/>
      <c r="B81" s="14" t="s">
        <v>27</v>
      </c>
      <c r="C81" s="15">
        <v>1</v>
      </c>
      <c r="D81" s="14"/>
      <c r="E81" s="14" t="s">
        <v>27</v>
      </c>
      <c r="F81" s="16">
        <v>1</v>
      </c>
      <c r="H81" s="13"/>
      <c r="I81" s="14" t="s">
        <v>27</v>
      </c>
      <c r="J81" s="15">
        <v>2</v>
      </c>
      <c r="K81" s="14"/>
      <c r="L81" s="14" t="s">
        <v>27</v>
      </c>
      <c r="M81" s="16">
        <v>2</v>
      </c>
    </row>
    <row r="82" spans="1:14" ht="15.75" thickBot="1" x14ac:dyDescent="0.3">
      <c r="A82" s="27"/>
      <c r="B82" s="28"/>
      <c r="C82" s="29">
        <f>SUM(C68:C81)</f>
        <v>34</v>
      </c>
      <c r="D82" s="28"/>
      <c r="E82" s="28"/>
      <c r="F82" s="30">
        <f>SUM(F68:F81)</f>
        <v>80</v>
      </c>
      <c r="H82" s="27"/>
      <c r="I82" s="28"/>
      <c r="J82" s="29">
        <f>SUM(J68:J81)</f>
        <v>60</v>
      </c>
      <c r="K82" s="28"/>
      <c r="L82" s="28"/>
      <c r="M82" s="30">
        <f>SUM(M68:M81)</f>
        <v>94</v>
      </c>
    </row>
    <row r="83" spans="1:14" ht="15.75" thickBot="1" x14ac:dyDescent="0.3">
      <c r="A83" s="31" t="s">
        <v>30</v>
      </c>
      <c r="B83" s="32"/>
      <c r="C83" s="33">
        <f>SUM(C16,C30,C50,C66,C82)</f>
        <v>946</v>
      </c>
      <c r="D83" s="32"/>
      <c r="E83" s="32"/>
      <c r="F83" s="34">
        <f>SUM(F16,F30,F50,F66,F82)</f>
        <v>614</v>
      </c>
      <c r="H83" s="31" t="s">
        <v>30</v>
      </c>
      <c r="I83" s="32"/>
      <c r="J83" s="33">
        <f>SUM(J16,J30,J50,J66,J82)</f>
        <v>967</v>
      </c>
      <c r="K83" s="32"/>
      <c r="L83" s="32"/>
      <c r="M83" s="34">
        <f>SUM(M16,M30,M50,M66,M82)</f>
        <v>541</v>
      </c>
      <c r="N83" s="35"/>
    </row>
    <row r="84" spans="1:14" ht="15.75" thickBot="1" x14ac:dyDescent="0.3">
      <c r="A84" s="36"/>
      <c r="B84" s="37" t="s">
        <v>31</v>
      </c>
      <c r="C84" s="38"/>
      <c r="D84" s="39"/>
      <c r="E84" s="40">
        <f>C83+F83</f>
        <v>1560</v>
      </c>
      <c r="F84" s="41"/>
      <c r="H84" s="36"/>
      <c r="I84" s="37" t="s">
        <v>31</v>
      </c>
      <c r="J84" s="38"/>
      <c r="K84" s="39"/>
      <c r="L84" s="40">
        <f>J83+M83</f>
        <v>1508</v>
      </c>
      <c r="M84" s="41"/>
      <c r="N84" s="35"/>
    </row>
  </sheetData>
  <mergeCells count="3">
    <mergeCell ref="A1:N1"/>
    <mergeCell ref="A3:F3"/>
    <mergeCell ref="H3:M3"/>
  </mergeCells>
  <pageMargins left="0.7" right="0.7" top="0.75" bottom="0.75" header="0.3" footer="0.3"/>
  <pageSetup scale="5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opLeftCell="A60" workbookViewId="0">
      <selection activeCell="M82" sqref="M82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1"/>
    <col min="4" max="4" width="1.140625" customWidth="1"/>
    <col min="5" max="5" width="10" bestFit="1" customWidth="1"/>
    <col min="6" max="6" width="9.140625" style="2"/>
    <col min="7" max="7" width="7.5703125" customWidth="1"/>
    <col min="8" max="8" width="6.140625" customWidth="1"/>
    <col min="9" max="9" width="10" bestFit="1" customWidth="1"/>
    <col min="10" max="10" width="9.140625" style="1"/>
    <col min="11" max="11" width="1.85546875" customWidth="1"/>
    <col min="12" max="12" width="10" bestFit="1" customWidth="1"/>
    <col min="13" max="13" width="9.140625" style="2"/>
    <col min="14" max="14" width="7.5703125" customWidth="1"/>
    <col min="15" max="15" width="3.140625" customWidth="1"/>
  </cols>
  <sheetData>
    <row r="1" spans="1:14" ht="21" x14ac:dyDescent="0.35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/>
    <row r="3" spans="1:14" s="3" customFormat="1" ht="21.75" customHeight="1" x14ac:dyDescent="0.25">
      <c r="A3" s="47" t="s">
        <v>34</v>
      </c>
      <c r="B3" s="48"/>
      <c r="C3" s="48"/>
      <c r="D3" s="48"/>
      <c r="E3" s="48"/>
      <c r="F3" s="49"/>
      <c r="H3" s="47" t="s">
        <v>35</v>
      </c>
      <c r="I3" s="48"/>
      <c r="J3" s="48"/>
      <c r="K3" s="48"/>
      <c r="L3" s="48"/>
      <c r="M3" s="49"/>
    </row>
    <row r="4" spans="1:14" ht="15.75" thickBot="1" x14ac:dyDescent="0.3">
      <c r="A4" s="4"/>
      <c r="B4" s="5"/>
      <c r="C4" s="6" t="s">
        <v>1</v>
      </c>
      <c r="D4" s="7"/>
      <c r="E4" s="7"/>
      <c r="F4" s="8" t="s">
        <v>2</v>
      </c>
      <c r="H4" s="4"/>
      <c r="I4" s="5"/>
      <c r="J4" s="6" t="s">
        <v>1</v>
      </c>
      <c r="K4" s="7"/>
      <c r="L4" s="7"/>
      <c r="M4" s="8" t="s">
        <v>2</v>
      </c>
    </row>
    <row r="5" spans="1:14" x14ac:dyDescent="0.25">
      <c r="A5" s="9" t="s">
        <v>3</v>
      </c>
      <c r="B5" s="10"/>
      <c r="C5" s="11"/>
      <c r="D5" s="10"/>
      <c r="E5" s="10"/>
      <c r="F5" s="12"/>
      <c r="H5" s="9" t="s">
        <v>3</v>
      </c>
      <c r="I5" s="10"/>
      <c r="J5" s="11"/>
      <c r="K5" s="10"/>
      <c r="L5" s="10"/>
      <c r="M5" s="12"/>
    </row>
    <row r="6" spans="1:14" x14ac:dyDescent="0.25">
      <c r="A6" s="13"/>
      <c r="B6" s="14" t="s">
        <v>4</v>
      </c>
      <c r="C6" s="15">
        <v>41</v>
      </c>
      <c r="D6" s="14"/>
      <c r="E6" s="14" t="s">
        <v>4</v>
      </c>
      <c r="F6" s="16">
        <v>24</v>
      </c>
      <c r="H6" s="13"/>
      <c r="I6" s="14" t="s">
        <v>4</v>
      </c>
      <c r="J6" s="15">
        <v>19</v>
      </c>
      <c r="K6" s="14"/>
      <c r="L6" s="14" t="s">
        <v>4</v>
      </c>
      <c r="M6" s="16">
        <v>10</v>
      </c>
    </row>
    <row r="7" spans="1:14" x14ac:dyDescent="0.25">
      <c r="A7" s="13"/>
      <c r="B7" s="14" t="s">
        <v>5</v>
      </c>
      <c r="C7" s="15">
        <v>36</v>
      </c>
      <c r="D7" s="14"/>
      <c r="E7" s="14" t="s">
        <v>5</v>
      </c>
      <c r="F7" s="16">
        <v>24</v>
      </c>
      <c r="H7" s="13"/>
      <c r="I7" s="14" t="s">
        <v>5</v>
      </c>
      <c r="J7" s="15">
        <v>17</v>
      </c>
      <c r="K7" s="14"/>
      <c r="L7" s="14" t="s">
        <v>5</v>
      </c>
      <c r="M7" s="16">
        <v>13</v>
      </c>
    </row>
    <row r="8" spans="1:14" x14ac:dyDescent="0.25">
      <c r="A8" s="13"/>
      <c r="B8" s="14" t="s">
        <v>6</v>
      </c>
      <c r="C8" s="15">
        <v>12</v>
      </c>
      <c r="D8" s="14"/>
      <c r="E8" s="14" t="s">
        <v>6</v>
      </c>
      <c r="F8" s="16">
        <v>12</v>
      </c>
      <c r="H8" s="13"/>
      <c r="I8" s="14" t="s">
        <v>6</v>
      </c>
      <c r="J8" s="15">
        <v>8</v>
      </c>
      <c r="K8" s="14"/>
      <c r="L8" s="14" t="s">
        <v>6</v>
      </c>
      <c r="M8" s="16">
        <v>9</v>
      </c>
    </row>
    <row r="9" spans="1:14" x14ac:dyDescent="0.25">
      <c r="A9" s="13"/>
      <c r="B9" s="14" t="s">
        <v>7</v>
      </c>
      <c r="C9" s="15">
        <v>29</v>
      </c>
      <c r="D9" s="14"/>
      <c r="E9" s="14" t="s">
        <v>7</v>
      </c>
      <c r="F9" s="16">
        <v>20</v>
      </c>
      <c r="H9" s="13"/>
      <c r="I9" s="14" t="s">
        <v>7</v>
      </c>
      <c r="J9" s="15">
        <v>15</v>
      </c>
      <c r="K9" s="14"/>
      <c r="L9" s="14" t="s">
        <v>7</v>
      </c>
      <c r="M9" s="16">
        <v>11</v>
      </c>
    </row>
    <row r="10" spans="1:14" x14ac:dyDescent="0.25">
      <c r="A10" s="13"/>
      <c r="B10" s="14" t="s">
        <v>8</v>
      </c>
      <c r="C10" s="15">
        <v>30</v>
      </c>
      <c r="D10" s="14"/>
      <c r="E10" s="14" t="s">
        <v>8</v>
      </c>
      <c r="F10" s="16">
        <v>19</v>
      </c>
      <c r="H10" s="13"/>
      <c r="I10" s="14" t="s">
        <v>8</v>
      </c>
      <c r="J10" s="15">
        <v>11</v>
      </c>
      <c r="K10" s="14"/>
      <c r="L10" s="14" t="s">
        <v>8</v>
      </c>
      <c r="M10" s="16">
        <v>13</v>
      </c>
    </row>
    <row r="11" spans="1:14" x14ac:dyDescent="0.25">
      <c r="A11" s="13"/>
      <c r="B11" s="14" t="s">
        <v>9</v>
      </c>
      <c r="C11" s="15">
        <v>16</v>
      </c>
      <c r="D11" s="14"/>
      <c r="E11" s="14" t="s">
        <v>9</v>
      </c>
      <c r="F11" s="16">
        <v>7</v>
      </c>
      <c r="H11" s="13"/>
      <c r="I11" s="14" t="s">
        <v>9</v>
      </c>
      <c r="J11" s="15">
        <v>16</v>
      </c>
      <c r="K11" s="14"/>
      <c r="L11" s="14" t="s">
        <v>9</v>
      </c>
      <c r="M11" s="16">
        <v>5</v>
      </c>
    </row>
    <row r="12" spans="1:14" x14ac:dyDescent="0.25">
      <c r="A12" s="13"/>
      <c r="B12" s="14" t="s">
        <v>10</v>
      </c>
      <c r="C12" s="15">
        <v>12</v>
      </c>
      <c r="D12" s="14"/>
      <c r="E12" s="14" t="s">
        <v>10</v>
      </c>
      <c r="F12" s="16">
        <v>9</v>
      </c>
      <c r="H12" s="13"/>
      <c r="I12" s="14" t="s">
        <v>10</v>
      </c>
      <c r="J12" s="15">
        <v>13</v>
      </c>
      <c r="K12" s="14"/>
      <c r="L12" s="14" t="s">
        <v>10</v>
      </c>
      <c r="M12" s="16">
        <v>3</v>
      </c>
    </row>
    <row r="13" spans="1:14" x14ac:dyDescent="0.25">
      <c r="A13" s="13"/>
      <c r="B13" s="14" t="s">
        <v>11</v>
      </c>
      <c r="C13" s="15">
        <v>20</v>
      </c>
      <c r="D13" s="14"/>
      <c r="E13" s="14" t="s">
        <v>11</v>
      </c>
      <c r="F13" s="16">
        <v>7</v>
      </c>
      <c r="H13" s="13"/>
      <c r="I13" s="14" t="s">
        <v>11</v>
      </c>
      <c r="J13" s="15">
        <v>11</v>
      </c>
      <c r="K13" s="14"/>
      <c r="L13" s="14" t="s">
        <v>11</v>
      </c>
      <c r="M13" s="16">
        <v>5</v>
      </c>
    </row>
    <row r="14" spans="1:14" x14ac:dyDescent="0.25">
      <c r="A14" s="13"/>
      <c r="B14" s="14" t="s">
        <v>12</v>
      </c>
      <c r="C14" s="15">
        <v>9</v>
      </c>
      <c r="D14" s="14"/>
      <c r="E14" s="14" t="s">
        <v>12</v>
      </c>
      <c r="F14" s="16">
        <v>7</v>
      </c>
      <c r="H14" s="13"/>
      <c r="I14" s="14" t="s">
        <v>12</v>
      </c>
      <c r="J14" s="15">
        <v>8</v>
      </c>
      <c r="K14" s="14"/>
      <c r="L14" s="14" t="s">
        <v>12</v>
      </c>
      <c r="M14" s="16">
        <v>4</v>
      </c>
    </row>
    <row r="15" spans="1:14" x14ac:dyDescent="0.25">
      <c r="A15" s="13"/>
      <c r="B15" s="14" t="s">
        <v>13</v>
      </c>
      <c r="C15" s="15">
        <v>9</v>
      </c>
      <c r="D15" s="14"/>
      <c r="E15" s="14" t="s">
        <v>13</v>
      </c>
      <c r="F15" s="16">
        <v>9</v>
      </c>
      <c r="H15" s="13"/>
      <c r="I15" s="14" t="s">
        <v>13</v>
      </c>
      <c r="J15" s="15">
        <v>7</v>
      </c>
      <c r="K15" s="14"/>
      <c r="L15" s="14" t="s">
        <v>13</v>
      </c>
      <c r="M15" s="16">
        <v>3</v>
      </c>
    </row>
    <row r="16" spans="1:14" ht="15.75" thickBot="1" x14ac:dyDescent="0.3">
      <c r="A16" s="17"/>
      <c r="B16" s="18"/>
      <c r="C16" s="19">
        <f>SUM(C6:C15)</f>
        <v>214</v>
      </c>
      <c r="D16" s="18"/>
      <c r="E16" s="18"/>
      <c r="F16" s="20">
        <f>SUM(F6:F15)</f>
        <v>138</v>
      </c>
      <c r="H16" s="17"/>
      <c r="I16" s="18"/>
      <c r="J16" s="19">
        <f>SUM(J6:J15)</f>
        <v>125</v>
      </c>
      <c r="K16" s="18"/>
      <c r="L16" s="18"/>
      <c r="M16" s="20">
        <f>SUM(M6:M15)</f>
        <v>76</v>
      </c>
    </row>
    <row r="17" spans="1:13" x14ac:dyDescent="0.25">
      <c r="A17" s="9" t="s">
        <v>14</v>
      </c>
      <c r="B17" s="21"/>
      <c r="C17" s="22"/>
      <c r="D17" s="21"/>
      <c r="E17" s="21"/>
      <c r="F17" s="12"/>
      <c r="H17" s="9" t="s">
        <v>14</v>
      </c>
      <c r="I17" s="21"/>
      <c r="J17" s="22"/>
      <c r="K17" s="21"/>
      <c r="L17" s="21"/>
      <c r="M17" s="12"/>
    </row>
    <row r="18" spans="1:13" x14ac:dyDescent="0.25">
      <c r="A18" s="13"/>
      <c r="B18" s="14" t="s">
        <v>5</v>
      </c>
      <c r="C18" s="15">
        <v>42</v>
      </c>
      <c r="D18" s="14"/>
      <c r="E18" s="14" t="s">
        <v>5</v>
      </c>
      <c r="F18" s="16">
        <v>20</v>
      </c>
      <c r="H18" s="13"/>
      <c r="I18" s="14" t="s">
        <v>5</v>
      </c>
      <c r="J18" s="15">
        <v>32</v>
      </c>
      <c r="K18" s="14"/>
      <c r="L18" s="14" t="s">
        <v>5</v>
      </c>
      <c r="M18" s="16">
        <v>26</v>
      </c>
    </row>
    <row r="19" spans="1:13" x14ac:dyDescent="0.25">
      <c r="A19" s="13"/>
      <c r="B19" s="14" t="s">
        <v>6</v>
      </c>
      <c r="C19" s="15">
        <v>25</v>
      </c>
      <c r="D19" s="14"/>
      <c r="E19" s="14" t="s">
        <v>6</v>
      </c>
      <c r="F19" s="16">
        <v>14</v>
      </c>
      <c r="H19" s="13"/>
      <c r="I19" s="14" t="s">
        <v>6</v>
      </c>
      <c r="J19" s="15">
        <v>18</v>
      </c>
      <c r="K19" s="14"/>
      <c r="L19" s="14" t="s">
        <v>6</v>
      </c>
      <c r="M19" s="16">
        <v>18</v>
      </c>
    </row>
    <row r="20" spans="1:13" x14ac:dyDescent="0.25">
      <c r="A20" s="13"/>
      <c r="B20" s="14" t="s">
        <v>15</v>
      </c>
      <c r="C20" s="15">
        <v>13</v>
      </c>
      <c r="D20" s="14"/>
      <c r="E20" s="14" t="s">
        <v>15</v>
      </c>
      <c r="F20" s="16">
        <v>15</v>
      </c>
      <c r="H20" s="13"/>
      <c r="I20" s="14" t="s">
        <v>15</v>
      </c>
      <c r="J20" s="15">
        <v>15</v>
      </c>
      <c r="K20" s="14"/>
      <c r="L20" s="14" t="s">
        <v>15</v>
      </c>
      <c r="M20" s="16">
        <v>11</v>
      </c>
    </row>
    <row r="21" spans="1:13" x14ac:dyDescent="0.25">
      <c r="A21" s="13"/>
      <c r="B21" s="14" t="s">
        <v>16</v>
      </c>
      <c r="C21" s="15">
        <v>1</v>
      </c>
      <c r="D21" s="14"/>
      <c r="E21" s="14" t="s">
        <v>16</v>
      </c>
      <c r="F21" s="16">
        <v>5</v>
      </c>
      <c r="H21" s="13"/>
      <c r="I21" s="14" t="s">
        <v>16</v>
      </c>
      <c r="J21" s="15">
        <v>4</v>
      </c>
      <c r="K21" s="14"/>
      <c r="L21" s="14" t="s">
        <v>16</v>
      </c>
      <c r="M21" s="16">
        <v>3</v>
      </c>
    </row>
    <row r="22" spans="1:13" x14ac:dyDescent="0.25">
      <c r="A22" s="13"/>
      <c r="B22" s="14" t="s">
        <v>8</v>
      </c>
      <c r="C22" s="15">
        <v>47</v>
      </c>
      <c r="D22" s="14"/>
      <c r="E22" s="14" t="s">
        <v>8</v>
      </c>
      <c r="F22" s="16">
        <v>14</v>
      </c>
      <c r="H22" s="13"/>
      <c r="I22" s="14" t="s">
        <v>8</v>
      </c>
      <c r="J22" s="15">
        <v>28</v>
      </c>
      <c r="K22" s="14"/>
      <c r="L22" s="14" t="s">
        <v>8</v>
      </c>
      <c r="M22" s="16">
        <v>23</v>
      </c>
    </row>
    <row r="23" spans="1:13" x14ac:dyDescent="0.25">
      <c r="A23" s="13"/>
      <c r="B23" s="14" t="s">
        <v>17</v>
      </c>
      <c r="C23" s="15">
        <v>23</v>
      </c>
      <c r="D23" s="14"/>
      <c r="E23" s="14" t="s">
        <v>17</v>
      </c>
      <c r="F23" s="16">
        <v>14</v>
      </c>
      <c r="H23" s="13"/>
      <c r="I23" s="14" t="s">
        <v>17</v>
      </c>
      <c r="J23" s="15">
        <v>16</v>
      </c>
      <c r="K23" s="14"/>
      <c r="L23" s="14" t="s">
        <v>17</v>
      </c>
      <c r="M23" s="16">
        <v>12</v>
      </c>
    </row>
    <row r="24" spans="1:13" x14ac:dyDescent="0.25">
      <c r="A24" s="13"/>
      <c r="B24" s="14" t="s">
        <v>10</v>
      </c>
      <c r="C24" s="15">
        <v>31</v>
      </c>
      <c r="D24" s="14"/>
      <c r="E24" s="14" t="s">
        <v>10</v>
      </c>
      <c r="F24" s="16">
        <v>13</v>
      </c>
      <c r="H24" s="13"/>
      <c r="I24" s="14" t="s">
        <v>10</v>
      </c>
      <c r="J24" s="15">
        <v>18</v>
      </c>
      <c r="K24" s="14"/>
      <c r="L24" s="14" t="s">
        <v>10</v>
      </c>
      <c r="M24" s="16">
        <v>20</v>
      </c>
    </row>
    <row r="25" spans="1:13" x14ac:dyDescent="0.25">
      <c r="A25" s="13"/>
      <c r="B25" s="14" t="s">
        <v>18</v>
      </c>
      <c r="C25" s="15">
        <v>24</v>
      </c>
      <c r="D25" s="14"/>
      <c r="E25" s="14" t="s">
        <v>18</v>
      </c>
      <c r="F25" s="16">
        <v>10</v>
      </c>
      <c r="H25" s="13"/>
      <c r="I25" s="14" t="s">
        <v>18</v>
      </c>
      <c r="J25" s="15">
        <v>15</v>
      </c>
      <c r="K25" s="14"/>
      <c r="L25" s="14" t="s">
        <v>18</v>
      </c>
      <c r="M25" s="16">
        <v>13</v>
      </c>
    </row>
    <row r="26" spans="1:13" x14ac:dyDescent="0.25">
      <c r="A26" s="13"/>
      <c r="B26" s="14" t="s">
        <v>12</v>
      </c>
      <c r="C26" s="15">
        <v>25</v>
      </c>
      <c r="D26" s="14"/>
      <c r="E26" s="14" t="s">
        <v>12</v>
      </c>
      <c r="F26" s="16">
        <v>13</v>
      </c>
      <c r="H26" s="13"/>
      <c r="I26" s="14" t="s">
        <v>12</v>
      </c>
      <c r="J26" s="15">
        <v>15</v>
      </c>
      <c r="K26" s="14"/>
      <c r="L26" s="14" t="s">
        <v>12</v>
      </c>
      <c r="M26" s="16">
        <v>13</v>
      </c>
    </row>
    <row r="27" spans="1:13" x14ac:dyDescent="0.25">
      <c r="A27" s="13"/>
      <c r="B27" s="14" t="s">
        <v>19</v>
      </c>
      <c r="C27" s="15">
        <v>4</v>
      </c>
      <c r="D27" s="14"/>
      <c r="E27" s="14" t="s">
        <v>19</v>
      </c>
      <c r="F27" s="16">
        <v>0</v>
      </c>
      <c r="H27" s="13"/>
      <c r="I27" s="14" t="s">
        <v>19</v>
      </c>
      <c r="J27" s="15">
        <v>6</v>
      </c>
      <c r="K27" s="14"/>
      <c r="L27" s="14" t="s">
        <v>19</v>
      </c>
      <c r="M27" s="16">
        <v>7</v>
      </c>
    </row>
    <row r="28" spans="1:13" x14ac:dyDescent="0.25">
      <c r="A28" s="13"/>
      <c r="B28" s="14" t="s">
        <v>13</v>
      </c>
      <c r="C28" s="15">
        <v>24</v>
      </c>
      <c r="D28" s="14"/>
      <c r="E28" s="14" t="s">
        <v>13</v>
      </c>
      <c r="F28" s="16">
        <v>10</v>
      </c>
      <c r="H28" s="13"/>
      <c r="I28" s="14" t="s">
        <v>13</v>
      </c>
      <c r="J28" s="15">
        <v>15</v>
      </c>
      <c r="K28" s="14"/>
      <c r="L28" s="14" t="s">
        <v>13</v>
      </c>
      <c r="M28" s="16">
        <v>7</v>
      </c>
    </row>
    <row r="29" spans="1:13" x14ac:dyDescent="0.25">
      <c r="A29" s="13"/>
      <c r="B29" s="14" t="s">
        <v>20</v>
      </c>
      <c r="C29" s="15">
        <v>6</v>
      </c>
      <c r="D29" s="14"/>
      <c r="E29" s="14" t="s">
        <v>20</v>
      </c>
      <c r="F29" s="16">
        <v>3</v>
      </c>
      <c r="H29" s="13"/>
      <c r="I29" s="14" t="s">
        <v>20</v>
      </c>
      <c r="J29" s="15">
        <v>4</v>
      </c>
      <c r="K29" s="14"/>
      <c r="L29" s="14" t="s">
        <v>20</v>
      </c>
      <c r="M29" s="16">
        <v>1</v>
      </c>
    </row>
    <row r="30" spans="1:13" ht="15.75" thickBot="1" x14ac:dyDescent="0.3">
      <c r="A30" s="17"/>
      <c r="B30" s="18"/>
      <c r="C30" s="19">
        <f>SUM(C18:C29)</f>
        <v>265</v>
      </c>
      <c r="D30" s="18"/>
      <c r="E30" s="18"/>
      <c r="F30" s="20">
        <f>SUM(F18:F29)</f>
        <v>131</v>
      </c>
      <c r="H30" s="17"/>
      <c r="I30" s="18"/>
      <c r="J30" s="19">
        <f>SUM(J18:J29)</f>
        <v>186</v>
      </c>
      <c r="K30" s="18"/>
      <c r="L30" s="18"/>
      <c r="M30" s="20">
        <f>SUM(M18:M29)</f>
        <v>154</v>
      </c>
    </row>
    <row r="31" spans="1:13" x14ac:dyDescent="0.25">
      <c r="A31" s="9" t="s">
        <v>21</v>
      </c>
      <c r="B31" s="21"/>
      <c r="C31" s="22"/>
      <c r="D31" s="21"/>
      <c r="E31" s="21"/>
      <c r="F31" s="12"/>
      <c r="H31" s="9" t="s">
        <v>21</v>
      </c>
      <c r="I31" s="21"/>
      <c r="J31" s="22"/>
      <c r="K31" s="21"/>
      <c r="L31" s="21"/>
      <c r="M31" s="12"/>
    </row>
    <row r="32" spans="1:13" x14ac:dyDescent="0.25">
      <c r="A32" s="13"/>
      <c r="B32" s="14" t="s">
        <v>5</v>
      </c>
      <c r="C32" s="15">
        <v>40</v>
      </c>
      <c r="D32" s="14"/>
      <c r="E32" s="14" t="s">
        <v>5</v>
      </c>
      <c r="F32" s="16">
        <v>24</v>
      </c>
      <c r="H32" s="13"/>
      <c r="I32" s="14" t="s">
        <v>5</v>
      </c>
      <c r="J32" s="15">
        <v>37</v>
      </c>
      <c r="K32" s="14"/>
      <c r="L32" s="14" t="s">
        <v>5</v>
      </c>
      <c r="M32" s="16">
        <v>27</v>
      </c>
    </row>
    <row r="33" spans="1:13" x14ac:dyDescent="0.25">
      <c r="A33" s="13"/>
      <c r="B33" s="14" t="s">
        <v>6</v>
      </c>
      <c r="C33" s="15">
        <v>39</v>
      </c>
      <c r="D33" s="14"/>
      <c r="E33" s="14" t="s">
        <v>6</v>
      </c>
      <c r="F33" s="16">
        <v>30</v>
      </c>
      <c r="H33" s="13"/>
      <c r="I33" s="14" t="s">
        <v>6</v>
      </c>
      <c r="J33" s="15">
        <v>36</v>
      </c>
      <c r="K33" s="14"/>
      <c r="L33" s="14" t="s">
        <v>6</v>
      </c>
      <c r="M33" s="16">
        <v>22</v>
      </c>
    </row>
    <row r="34" spans="1:13" x14ac:dyDescent="0.25">
      <c r="A34" s="13"/>
      <c r="B34" s="14" t="s">
        <v>15</v>
      </c>
      <c r="C34" s="15">
        <v>22</v>
      </c>
      <c r="D34" s="14"/>
      <c r="E34" s="14" t="s">
        <v>15</v>
      </c>
      <c r="F34" s="16">
        <v>19</v>
      </c>
      <c r="H34" s="13"/>
      <c r="I34" s="14" t="s">
        <v>15</v>
      </c>
      <c r="J34" s="15">
        <v>21</v>
      </c>
      <c r="K34" s="14"/>
      <c r="L34" s="14" t="s">
        <v>15</v>
      </c>
      <c r="M34" s="16">
        <v>15</v>
      </c>
    </row>
    <row r="35" spans="1:13" x14ac:dyDescent="0.25">
      <c r="A35" s="13"/>
      <c r="B35" s="14" t="s">
        <v>16</v>
      </c>
      <c r="C35" s="15">
        <v>9</v>
      </c>
      <c r="D35" s="14"/>
      <c r="E35" s="14" t="s">
        <v>16</v>
      </c>
      <c r="F35" s="16">
        <v>9</v>
      </c>
      <c r="H35" s="13"/>
      <c r="I35" s="14" t="s">
        <v>16</v>
      </c>
      <c r="J35" s="15">
        <v>11</v>
      </c>
      <c r="K35" s="14"/>
      <c r="L35" s="14" t="s">
        <v>16</v>
      </c>
      <c r="M35" s="16">
        <v>6</v>
      </c>
    </row>
    <row r="36" spans="1:13" x14ac:dyDescent="0.25">
      <c r="A36" s="13"/>
      <c r="B36" s="14" t="s">
        <v>22</v>
      </c>
      <c r="C36" s="15">
        <v>3</v>
      </c>
      <c r="D36" s="14"/>
      <c r="E36" s="14" t="s">
        <v>22</v>
      </c>
      <c r="F36" s="16">
        <v>0</v>
      </c>
      <c r="H36" s="13"/>
      <c r="I36" s="14" t="s">
        <v>22</v>
      </c>
      <c r="J36" s="15">
        <v>1</v>
      </c>
      <c r="K36" s="14"/>
      <c r="L36" s="14" t="s">
        <v>22</v>
      </c>
      <c r="M36" s="16">
        <v>1</v>
      </c>
    </row>
    <row r="37" spans="1:13" x14ac:dyDescent="0.25">
      <c r="A37" s="13"/>
      <c r="B37" s="14" t="s">
        <v>23</v>
      </c>
      <c r="C37" s="15">
        <v>0</v>
      </c>
      <c r="D37" s="14"/>
      <c r="E37" s="14" t="s">
        <v>23</v>
      </c>
      <c r="F37" s="16">
        <v>2</v>
      </c>
      <c r="H37" s="13"/>
      <c r="I37" s="14" t="s">
        <v>23</v>
      </c>
      <c r="J37" s="15">
        <v>1</v>
      </c>
      <c r="K37" s="14"/>
      <c r="L37" s="14" t="s">
        <v>23</v>
      </c>
      <c r="M37" s="16">
        <v>0</v>
      </c>
    </row>
    <row r="38" spans="1:13" x14ac:dyDescent="0.25">
      <c r="A38" s="13"/>
      <c r="B38" s="14" t="s">
        <v>8</v>
      </c>
      <c r="C38" s="15">
        <v>38</v>
      </c>
      <c r="D38" s="14"/>
      <c r="E38" s="14" t="s">
        <v>8</v>
      </c>
      <c r="F38" s="16">
        <v>26</v>
      </c>
      <c r="H38" s="13"/>
      <c r="I38" s="14" t="s">
        <v>8</v>
      </c>
      <c r="J38" s="15">
        <v>41</v>
      </c>
      <c r="K38" s="14"/>
      <c r="L38" s="14" t="s">
        <v>8</v>
      </c>
      <c r="M38" s="16">
        <v>18</v>
      </c>
    </row>
    <row r="39" spans="1:13" x14ac:dyDescent="0.25">
      <c r="A39" s="13"/>
      <c r="B39" s="14" t="s">
        <v>17</v>
      </c>
      <c r="C39" s="15">
        <v>26</v>
      </c>
      <c r="D39" s="14"/>
      <c r="E39" s="14" t="s">
        <v>17</v>
      </c>
      <c r="F39" s="16">
        <v>23</v>
      </c>
      <c r="H39" s="13"/>
      <c r="I39" s="14" t="s">
        <v>17</v>
      </c>
      <c r="J39" s="15">
        <v>23</v>
      </c>
      <c r="K39" s="14"/>
      <c r="L39" s="14" t="s">
        <v>17</v>
      </c>
      <c r="M39" s="16">
        <v>19</v>
      </c>
    </row>
    <row r="40" spans="1:13" x14ac:dyDescent="0.25">
      <c r="A40" s="13"/>
      <c r="B40" s="14" t="s">
        <v>24</v>
      </c>
      <c r="C40" s="15">
        <v>8</v>
      </c>
      <c r="D40" s="14"/>
      <c r="E40" s="14" t="s">
        <v>24</v>
      </c>
      <c r="F40" s="16">
        <v>4</v>
      </c>
      <c r="H40" s="13"/>
      <c r="I40" s="14" t="s">
        <v>24</v>
      </c>
      <c r="J40" s="15">
        <v>12</v>
      </c>
      <c r="K40" s="14"/>
      <c r="L40" s="14" t="s">
        <v>24</v>
      </c>
      <c r="M40" s="16">
        <v>5</v>
      </c>
    </row>
    <row r="41" spans="1:13" x14ac:dyDescent="0.25">
      <c r="A41" s="13"/>
      <c r="B41" s="14" t="s">
        <v>10</v>
      </c>
      <c r="C41" s="15">
        <v>41</v>
      </c>
      <c r="D41" s="14"/>
      <c r="E41" s="14" t="s">
        <v>10</v>
      </c>
      <c r="F41" s="16">
        <v>14</v>
      </c>
      <c r="H41" s="13"/>
      <c r="I41" s="14" t="s">
        <v>10</v>
      </c>
      <c r="J41" s="15">
        <v>35</v>
      </c>
      <c r="K41" s="14"/>
      <c r="L41" s="14" t="s">
        <v>10</v>
      </c>
      <c r="M41" s="16">
        <v>20</v>
      </c>
    </row>
    <row r="42" spans="1:13" x14ac:dyDescent="0.25">
      <c r="A42" s="13"/>
      <c r="B42" s="14" t="s">
        <v>18</v>
      </c>
      <c r="C42" s="15">
        <v>26</v>
      </c>
      <c r="D42" s="14"/>
      <c r="E42" s="14" t="s">
        <v>18</v>
      </c>
      <c r="F42" s="16">
        <v>9</v>
      </c>
      <c r="H42" s="13"/>
      <c r="I42" s="14" t="s">
        <v>18</v>
      </c>
      <c r="J42" s="15">
        <v>27</v>
      </c>
      <c r="K42" s="14"/>
      <c r="L42" s="14" t="s">
        <v>18</v>
      </c>
      <c r="M42" s="16">
        <v>19</v>
      </c>
    </row>
    <row r="43" spans="1:13" x14ac:dyDescent="0.25">
      <c r="A43" s="13"/>
      <c r="B43" s="14" t="s">
        <v>25</v>
      </c>
      <c r="C43" s="15">
        <v>13</v>
      </c>
      <c r="D43" s="14"/>
      <c r="E43" s="14" t="s">
        <v>25</v>
      </c>
      <c r="F43" s="16">
        <v>6</v>
      </c>
      <c r="H43" s="13"/>
      <c r="I43" s="14" t="s">
        <v>25</v>
      </c>
      <c r="J43" s="15">
        <v>8</v>
      </c>
      <c r="K43" s="14"/>
      <c r="L43" s="14" t="s">
        <v>25</v>
      </c>
      <c r="M43" s="16">
        <v>8</v>
      </c>
    </row>
    <row r="44" spans="1:13" x14ac:dyDescent="0.25">
      <c r="A44" s="13"/>
      <c r="B44" s="14" t="s">
        <v>12</v>
      </c>
      <c r="C44" s="15">
        <v>26</v>
      </c>
      <c r="D44" s="14"/>
      <c r="E44" s="14" t="s">
        <v>12</v>
      </c>
      <c r="F44" s="16">
        <v>17</v>
      </c>
      <c r="H44" s="13"/>
      <c r="I44" s="14" t="s">
        <v>12</v>
      </c>
      <c r="J44" s="15">
        <v>31</v>
      </c>
      <c r="K44" s="14"/>
      <c r="L44" s="14" t="s">
        <v>12</v>
      </c>
      <c r="M44" s="16">
        <v>14</v>
      </c>
    </row>
    <row r="45" spans="1:13" x14ac:dyDescent="0.25">
      <c r="A45" s="13"/>
      <c r="B45" s="14" t="s">
        <v>19</v>
      </c>
      <c r="C45" s="15">
        <v>8</v>
      </c>
      <c r="D45" s="14"/>
      <c r="E45" s="14" t="s">
        <v>19</v>
      </c>
      <c r="F45" s="16">
        <v>6</v>
      </c>
      <c r="H45" s="13"/>
      <c r="I45" s="14" t="s">
        <v>19</v>
      </c>
      <c r="J45" s="15">
        <v>19</v>
      </c>
      <c r="K45" s="14"/>
      <c r="L45" s="14" t="s">
        <v>19</v>
      </c>
      <c r="M45" s="16">
        <v>6</v>
      </c>
    </row>
    <row r="46" spans="1:13" x14ac:dyDescent="0.25">
      <c r="A46" s="13"/>
      <c r="B46" s="14" t="s">
        <v>26</v>
      </c>
      <c r="C46" s="15">
        <v>1</v>
      </c>
      <c r="D46" s="14"/>
      <c r="E46" s="14" t="s">
        <v>26</v>
      </c>
      <c r="F46" s="16">
        <v>2</v>
      </c>
      <c r="H46" s="13"/>
      <c r="I46" s="14" t="s">
        <v>26</v>
      </c>
      <c r="J46" s="15">
        <v>2</v>
      </c>
      <c r="K46" s="14"/>
      <c r="L46" s="14" t="s">
        <v>26</v>
      </c>
      <c r="M46" s="16">
        <v>0</v>
      </c>
    </row>
    <row r="47" spans="1:13" x14ac:dyDescent="0.25">
      <c r="A47" s="13"/>
      <c r="B47" s="14" t="s">
        <v>13</v>
      </c>
      <c r="C47" s="15">
        <v>23</v>
      </c>
      <c r="D47" s="14"/>
      <c r="E47" s="14" t="s">
        <v>13</v>
      </c>
      <c r="F47" s="16">
        <v>8</v>
      </c>
      <c r="H47" s="13"/>
      <c r="I47" s="14" t="s">
        <v>13</v>
      </c>
      <c r="J47" s="15">
        <v>20</v>
      </c>
      <c r="K47" s="14"/>
      <c r="L47" s="14" t="s">
        <v>13</v>
      </c>
      <c r="M47" s="16">
        <v>8</v>
      </c>
    </row>
    <row r="48" spans="1:13" x14ac:dyDescent="0.25">
      <c r="A48" s="13"/>
      <c r="B48" s="14" t="s">
        <v>20</v>
      </c>
      <c r="C48" s="15">
        <v>9</v>
      </c>
      <c r="D48" s="14"/>
      <c r="E48" s="14" t="s">
        <v>20</v>
      </c>
      <c r="F48" s="16">
        <v>5</v>
      </c>
      <c r="H48" s="13"/>
      <c r="I48" s="14" t="s">
        <v>20</v>
      </c>
      <c r="J48" s="15">
        <v>16</v>
      </c>
      <c r="K48" s="14"/>
      <c r="L48" s="14" t="s">
        <v>20</v>
      </c>
      <c r="M48" s="16">
        <v>8</v>
      </c>
    </row>
    <row r="49" spans="1:13" x14ac:dyDescent="0.25">
      <c r="A49" s="13"/>
      <c r="B49" s="14" t="s">
        <v>27</v>
      </c>
      <c r="C49" s="15">
        <v>1</v>
      </c>
      <c r="D49" s="14"/>
      <c r="E49" s="14" t="s">
        <v>27</v>
      </c>
      <c r="F49" s="16">
        <v>2</v>
      </c>
      <c r="H49" s="13"/>
      <c r="I49" s="14" t="s">
        <v>27</v>
      </c>
      <c r="J49" s="15">
        <v>2</v>
      </c>
      <c r="K49" s="14"/>
      <c r="L49" s="14" t="s">
        <v>27</v>
      </c>
      <c r="M49" s="16">
        <v>2</v>
      </c>
    </row>
    <row r="50" spans="1:13" ht="15.75" thickBot="1" x14ac:dyDescent="0.3">
      <c r="A50" s="17"/>
      <c r="B50" s="18"/>
      <c r="C50" s="19">
        <f>SUM(C32:C49)</f>
        <v>333</v>
      </c>
      <c r="D50" s="18"/>
      <c r="E50" s="18"/>
      <c r="F50" s="20">
        <f>SUM(F32:F49)</f>
        <v>206</v>
      </c>
      <c r="H50" s="17"/>
      <c r="I50" s="18"/>
      <c r="J50" s="19">
        <f>SUM(J32:J49)</f>
        <v>343</v>
      </c>
      <c r="K50" s="18"/>
      <c r="L50" s="18"/>
      <c r="M50" s="20">
        <f>SUM(M32:M49)</f>
        <v>198</v>
      </c>
    </row>
    <row r="51" spans="1:13" x14ac:dyDescent="0.25">
      <c r="A51" s="9" t="s">
        <v>28</v>
      </c>
      <c r="B51" s="21"/>
      <c r="C51" s="22"/>
      <c r="D51" s="21"/>
      <c r="E51" s="21"/>
      <c r="F51" s="12"/>
      <c r="H51" s="9" t="s">
        <v>28</v>
      </c>
      <c r="I51" s="21"/>
      <c r="J51" s="22"/>
      <c r="K51" s="21"/>
      <c r="L51" s="21"/>
      <c r="M51" s="12"/>
    </row>
    <row r="52" spans="1:13" x14ac:dyDescent="0.25">
      <c r="A52" s="13"/>
      <c r="B52" s="14" t="s">
        <v>5</v>
      </c>
      <c r="C52" s="15">
        <v>24</v>
      </c>
      <c r="D52" s="14"/>
      <c r="E52" s="14" t="s">
        <v>5</v>
      </c>
      <c r="F52" s="16">
        <v>12</v>
      </c>
      <c r="H52" s="13"/>
      <c r="I52" s="14" t="s">
        <v>5</v>
      </c>
      <c r="J52" s="15">
        <v>16</v>
      </c>
      <c r="K52" s="14"/>
      <c r="L52" s="14" t="s">
        <v>5</v>
      </c>
      <c r="M52" s="16">
        <v>24</v>
      </c>
    </row>
    <row r="53" spans="1:13" x14ac:dyDescent="0.25">
      <c r="A53" s="13"/>
      <c r="B53" s="14" t="s">
        <v>6</v>
      </c>
      <c r="C53" s="15">
        <v>23</v>
      </c>
      <c r="D53" s="14"/>
      <c r="E53" s="14" t="s">
        <v>6</v>
      </c>
      <c r="F53" s="16">
        <v>13</v>
      </c>
      <c r="H53" s="13"/>
      <c r="I53" s="14" t="s">
        <v>6</v>
      </c>
      <c r="J53" s="15">
        <v>15</v>
      </c>
      <c r="K53" s="14"/>
      <c r="L53" s="14" t="s">
        <v>6</v>
      </c>
      <c r="M53" s="16">
        <v>20</v>
      </c>
    </row>
    <row r="54" spans="1:13" x14ac:dyDescent="0.25">
      <c r="A54" s="13"/>
      <c r="B54" s="14" t="s">
        <v>15</v>
      </c>
      <c r="C54" s="15">
        <v>18</v>
      </c>
      <c r="D54" s="14"/>
      <c r="E54" s="14" t="s">
        <v>15</v>
      </c>
      <c r="F54" s="16">
        <v>11</v>
      </c>
      <c r="H54" s="13"/>
      <c r="I54" s="14" t="s">
        <v>15</v>
      </c>
      <c r="J54" s="15">
        <v>16</v>
      </c>
      <c r="K54" s="14"/>
      <c r="L54" s="14" t="s">
        <v>15</v>
      </c>
      <c r="M54" s="16">
        <v>18</v>
      </c>
    </row>
    <row r="55" spans="1:13" x14ac:dyDescent="0.25">
      <c r="A55" s="13"/>
      <c r="B55" s="14" t="s">
        <v>16</v>
      </c>
      <c r="C55" s="15">
        <v>10</v>
      </c>
      <c r="D55" s="14"/>
      <c r="E55" s="14" t="s">
        <v>16</v>
      </c>
      <c r="F55" s="16">
        <v>3</v>
      </c>
      <c r="H55" s="13"/>
      <c r="I55" s="14" t="s">
        <v>16</v>
      </c>
      <c r="J55" s="15">
        <v>5</v>
      </c>
      <c r="K55" s="14"/>
      <c r="L55" s="14" t="s">
        <v>16</v>
      </c>
      <c r="M55" s="16">
        <v>10</v>
      </c>
    </row>
    <row r="56" spans="1:13" x14ac:dyDescent="0.25">
      <c r="A56" s="13"/>
      <c r="B56" s="14" t="s">
        <v>22</v>
      </c>
      <c r="C56" s="15">
        <v>3</v>
      </c>
      <c r="D56" s="14"/>
      <c r="E56" s="14" t="s">
        <v>22</v>
      </c>
      <c r="F56" s="16">
        <v>2</v>
      </c>
      <c r="H56" s="13"/>
      <c r="I56" s="14" t="s">
        <v>22</v>
      </c>
      <c r="J56" s="15">
        <v>1</v>
      </c>
      <c r="K56" s="14"/>
      <c r="L56" s="14" t="s">
        <v>22</v>
      </c>
      <c r="M56" s="16">
        <v>2</v>
      </c>
    </row>
    <row r="57" spans="1:13" x14ac:dyDescent="0.25">
      <c r="A57" s="13"/>
      <c r="B57" s="14" t="s">
        <v>23</v>
      </c>
      <c r="C57" s="15">
        <v>1</v>
      </c>
      <c r="D57" s="14"/>
      <c r="E57" s="14" t="s">
        <v>23</v>
      </c>
      <c r="F57" s="16">
        <v>0</v>
      </c>
      <c r="H57" s="13"/>
      <c r="I57" s="14" t="s">
        <v>23</v>
      </c>
      <c r="J57" s="15">
        <v>0</v>
      </c>
      <c r="K57" s="14"/>
      <c r="L57" s="14" t="s">
        <v>23</v>
      </c>
      <c r="M57" s="16">
        <v>1</v>
      </c>
    </row>
    <row r="58" spans="1:13" x14ac:dyDescent="0.25">
      <c r="A58" s="13"/>
      <c r="B58" s="14" t="s">
        <v>17</v>
      </c>
      <c r="C58" s="15">
        <v>18</v>
      </c>
      <c r="D58" s="14"/>
      <c r="E58" s="14" t="s">
        <v>17</v>
      </c>
      <c r="F58" s="16">
        <v>7</v>
      </c>
      <c r="H58" s="13"/>
      <c r="I58" s="14" t="s">
        <v>17</v>
      </c>
      <c r="J58" s="15">
        <v>17</v>
      </c>
      <c r="K58" s="14"/>
      <c r="L58" s="14" t="s">
        <v>17</v>
      </c>
      <c r="M58" s="16">
        <v>13</v>
      </c>
    </row>
    <row r="59" spans="1:13" x14ac:dyDescent="0.25">
      <c r="A59" s="13"/>
      <c r="B59" s="14" t="s">
        <v>24</v>
      </c>
      <c r="C59" s="15">
        <v>7</v>
      </c>
      <c r="D59" s="14"/>
      <c r="E59" s="14" t="s">
        <v>24</v>
      </c>
      <c r="F59" s="16">
        <v>4</v>
      </c>
      <c r="H59" s="13"/>
      <c r="I59" s="14" t="s">
        <v>24</v>
      </c>
      <c r="J59" s="15">
        <v>7</v>
      </c>
      <c r="K59" s="14"/>
      <c r="L59" s="14" t="s">
        <v>24</v>
      </c>
      <c r="M59" s="16">
        <v>5</v>
      </c>
    </row>
    <row r="60" spans="1:13" x14ac:dyDescent="0.25">
      <c r="A60" s="13"/>
      <c r="B60" s="14" t="s">
        <v>18</v>
      </c>
      <c r="C60" s="15">
        <v>15</v>
      </c>
      <c r="D60" s="14"/>
      <c r="E60" s="14" t="s">
        <v>18</v>
      </c>
      <c r="F60" s="16">
        <v>9</v>
      </c>
      <c r="H60" s="13"/>
      <c r="I60" s="14" t="s">
        <v>18</v>
      </c>
      <c r="J60" s="15">
        <v>8</v>
      </c>
      <c r="K60" s="14"/>
      <c r="L60" s="14" t="s">
        <v>18</v>
      </c>
      <c r="M60" s="16">
        <v>10</v>
      </c>
    </row>
    <row r="61" spans="1:13" x14ac:dyDescent="0.25">
      <c r="A61" s="13"/>
      <c r="B61" s="14" t="s">
        <v>25</v>
      </c>
      <c r="C61" s="15">
        <v>7</v>
      </c>
      <c r="D61" s="14"/>
      <c r="E61" s="14" t="s">
        <v>25</v>
      </c>
      <c r="F61" s="16">
        <v>8</v>
      </c>
      <c r="H61" s="13"/>
      <c r="I61" s="14" t="s">
        <v>25</v>
      </c>
      <c r="J61" s="15">
        <v>5</v>
      </c>
      <c r="K61" s="14"/>
      <c r="L61" s="14" t="s">
        <v>25</v>
      </c>
      <c r="M61" s="16">
        <v>5</v>
      </c>
    </row>
    <row r="62" spans="1:13" x14ac:dyDescent="0.25">
      <c r="A62" s="13"/>
      <c r="B62" s="14" t="s">
        <v>19</v>
      </c>
      <c r="C62" s="15">
        <v>3</v>
      </c>
      <c r="D62" s="14"/>
      <c r="E62" s="14" t="s">
        <v>19</v>
      </c>
      <c r="F62" s="16">
        <v>8</v>
      </c>
      <c r="H62" s="13"/>
      <c r="I62" s="14" t="s">
        <v>19</v>
      </c>
      <c r="J62" s="15">
        <v>5</v>
      </c>
      <c r="K62" s="14"/>
      <c r="L62" s="14" t="s">
        <v>19</v>
      </c>
      <c r="M62" s="16">
        <v>4</v>
      </c>
    </row>
    <row r="63" spans="1:13" x14ac:dyDescent="0.25">
      <c r="A63" s="13"/>
      <c r="B63" s="14" t="s">
        <v>26</v>
      </c>
      <c r="C63" s="15">
        <v>0</v>
      </c>
      <c r="D63" s="14"/>
      <c r="E63" s="14" t="s">
        <v>26</v>
      </c>
      <c r="F63" s="16">
        <v>1</v>
      </c>
      <c r="H63" s="13"/>
      <c r="I63" s="14" t="s">
        <v>26</v>
      </c>
      <c r="J63" s="15">
        <v>1</v>
      </c>
      <c r="K63" s="14"/>
      <c r="L63" s="14" t="s">
        <v>26</v>
      </c>
      <c r="M63" s="16">
        <v>1</v>
      </c>
    </row>
    <row r="64" spans="1:13" x14ac:dyDescent="0.25">
      <c r="A64" s="13"/>
      <c r="B64" s="14" t="s">
        <v>20</v>
      </c>
      <c r="C64" s="15">
        <v>11</v>
      </c>
      <c r="D64" s="14"/>
      <c r="E64" s="14" t="s">
        <v>20</v>
      </c>
      <c r="F64" s="16">
        <v>7</v>
      </c>
      <c r="H64" s="13"/>
      <c r="I64" s="14" t="s">
        <v>20</v>
      </c>
      <c r="J64" s="15">
        <v>10</v>
      </c>
      <c r="K64" s="14"/>
      <c r="L64" s="14" t="s">
        <v>20</v>
      </c>
      <c r="M64" s="16">
        <v>7</v>
      </c>
    </row>
    <row r="65" spans="1:13" x14ac:dyDescent="0.25">
      <c r="A65" s="13"/>
      <c r="B65" s="14" t="s">
        <v>27</v>
      </c>
      <c r="C65" s="15">
        <v>1</v>
      </c>
      <c r="D65" s="14"/>
      <c r="E65" s="14" t="s">
        <v>27</v>
      </c>
      <c r="F65" s="16">
        <v>0</v>
      </c>
      <c r="H65" s="13"/>
      <c r="I65" s="14" t="s">
        <v>27</v>
      </c>
      <c r="J65" s="15">
        <v>2</v>
      </c>
      <c r="K65" s="14"/>
      <c r="L65" s="14" t="s">
        <v>27</v>
      </c>
      <c r="M65" s="16">
        <v>0</v>
      </c>
    </row>
    <row r="66" spans="1:13" ht="15.75" thickBot="1" x14ac:dyDescent="0.3">
      <c r="A66" s="17"/>
      <c r="B66" s="18"/>
      <c r="C66" s="19">
        <f>SUM(C52:C65)</f>
        <v>141</v>
      </c>
      <c r="D66" s="18"/>
      <c r="E66" s="18"/>
      <c r="F66" s="20">
        <f>SUM(F52:F65)</f>
        <v>85</v>
      </c>
      <c r="H66" s="17"/>
      <c r="I66" s="18"/>
      <c r="J66" s="19">
        <f>SUM(J52:J65)</f>
        <v>108</v>
      </c>
      <c r="K66" s="18"/>
      <c r="L66" s="18"/>
      <c r="M66" s="20">
        <f>SUM(M52:M65)</f>
        <v>120</v>
      </c>
    </row>
    <row r="67" spans="1:13" x14ac:dyDescent="0.25">
      <c r="A67" s="23" t="s">
        <v>29</v>
      </c>
      <c r="B67" s="24"/>
      <c r="C67" s="25"/>
      <c r="D67" s="24"/>
      <c r="E67" s="24"/>
      <c r="F67" s="26"/>
      <c r="H67" s="23" t="s">
        <v>29</v>
      </c>
      <c r="I67" s="24"/>
      <c r="J67" s="25"/>
      <c r="K67" s="24"/>
      <c r="L67" s="24"/>
      <c r="M67" s="26"/>
    </row>
    <row r="68" spans="1:13" x14ac:dyDescent="0.25">
      <c r="A68" s="13"/>
      <c r="B68" s="14" t="s">
        <v>5</v>
      </c>
      <c r="C68" s="15">
        <v>11</v>
      </c>
      <c r="D68" s="14"/>
      <c r="E68" s="14" t="s">
        <v>5</v>
      </c>
      <c r="F68" s="16">
        <v>15</v>
      </c>
      <c r="H68" s="13"/>
      <c r="I68" s="14" t="s">
        <v>5</v>
      </c>
      <c r="J68" s="15">
        <v>6</v>
      </c>
      <c r="K68" s="14"/>
      <c r="L68" s="14" t="s">
        <v>5</v>
      </c>
      <c r="M68" s="16">
        <v>9</v>
      </c>
    </row>
    <row r="69" spans="1:13" x14ac:dyDescent="0.25">
      <c r="A69" s="13"/>
      <c r="B69" s="14" t="s">
        <v>6</v>
      </c>
      <c r="C69" s="15">
        <v>13</v>
      </c>
      <c r="D69" s="14"/>
      <c r="E69" s="14" t="s">
        <v>6</v>
      </c>
      <c r="F69" s="16">
        <v>14</v>
      </c>
      <c r="H69" s="13"/>
      <c r="I69" s="14" t="s">
        <v>6</v>
      </c>
      <c r="J69" s="15">
        <v>18</v>
      </c>
      <c r="K69" s="14"/>
      <c r="L69" s="14" t="s">
        <v>6</v>
      </c>
      <c r="M69" s="16">
        <v>12</v>
      </c>
    </row>
    <row r="70" spans="1:13" x14ac:dyDescent="0.25">
      <c r="A70" s="13"/>
      <c r="B70" s="14" t="s">
        <v>15</v>
      </c>
      <c r="C70" s="15">
        <v>10</v>
      </c>
      <c r="D70" s="14"/>
      <c r="E70" s="14" t="s">
        <v>15</v>
      </c>
      <c r="F70" s="16">
        <v>10</v>
      </c>
      <c r="H70" s="13"/>
      <c r="I70" s="14" t="s">
        <v>15</v>
      </c>
      <c r="J70" s="15">
        <v>12</v>
      </c>
      <c r="K70" s="14"/>
      <c r="L70" s="14" t="s">
        <v>15</v>
      </c>
      <c r="M70" s="16">
        <v>9</v>
      </c>
    </row>
    <row r="71" spans="1:13" x14ac:dyDescent="0.25">
      <c r="A71" s="13"/>
      <c r="B71" s="14" t="s">
        <v>16</v>
      </c>
      <c r="C71" s="15">
        <v>2</v>
      </c>
      <c r="D71" s="14"/>
      <c r="E71" s="14" t="s">
        <v>16</v>
      </c>
      <c r="F71" s="16">
        <v>5</v>
      </c>
      <c r="H71" s="13"/>
      <c r="I71" s="14" t="s">
        <v>16</v>
      </c>
      <c r="J71" s="15">
        <v>5</v>
      </c>
      <c r="K71" s="14"/>
      <c r="L71" s="14" t="s">
        <v>16</v>
      </c>
      <c r="M71" s="16">
        <v>7</v>
      </c>
    </row>
    <row r="72" spans="1:13" x14ac:dyDescent="0.25">
      <c r="A72" s="13"/>
      <c r="B72" s="14" t="s">
        <v>22</v>
      </c>
      <c r="C72" s="15">
        <v>1</v>
      </c>
      <c r="D72" s="14"/>
      <c r="E72" s="14" t="s">
        <v>22</v>
      </c>
      <c r="F72" s="16">
        <v>2</v>
      </c>
      <c r="H72" s="13"/>
      <c r="I72" s="14" t="s">
        <v>22</v>
      </c>
      <c r="J72" s="15">
        <v>2</v>
      </c>
      <c r="K72" s="14"/>
      <c r="L72" s="14" t="s">
        <v>22</v>
      </c>
      <c r="M72" s="16">
        <v>2</v>
      </c>
    </row>
    <row r="73" spans="1:13" x14ac:dyDescent="0.25">
      <c r="A73" s="13"/>
      <c r="B73" s="14" t="s">
        <v>23</v>
      </c>
      <c r="C73" s="15">
        <v>0</v>
      </c>
      <c r="D73" s="14"/>
      <c r="E73" s="14" t="s">
        <v>23</v>
      </c>
      <c r="F73" s="16">
        <v>1</v>
      </c>
      <c r="H73" s="13"/>
      <c r="I73" s="14" t="s">
        <v>23</v>
      </c>
      <c r="J73" s="15">
        <v>1</v>
      </c>
      <c r="K73" s="14"/>
      <c r="L73" s="14" t="s">
        <v>23</v>
      </c>
      <c r="M73" s="16">
        <v>1</v>
      </c>
    </row>
    <row r="74" spans="1:13" x14ac:dyDescent="0.25">
      <c r="A74" s="13"/>
      <c r="B74" s="14" t="s">
        <v>17</v>
      </c>
      <c r="C74" s="15">
        <v>9</v>
      </c>
      <c r="D74" s="14"/>
      <c r="E74" s="14" t="s">
        <v>17</v>
      </c>
      <c r="F74" s="16">
        <v>9</v>
      </c>
      <c r="H74" s="13"/>
      <c r="I74" s="14" t="s">
        <v>17</v>
      </c>
      <c r="J74" s="15">
        <v>8</v>
      </c>
      <c r="K74" s="14"/>
      <c r="L74" s="14" t="s">
        <v>17</v>
      </c>
      <c r="M74" s="16">
        <v>11</v>
      </c>
    </row>
    <row r="75" spans="1:13" x14ac:dyDescent="0.25">
      <c r="A75" s="13"/>
      <c r="B75" s="14" t="s">
        <v>24</v>
      </c>
      <c r="C75" s="15">
        <v>5</v>
      </c>
      <c r="D75" s="14"/>
      <c r="E75" s="14" t="s">
        <v>24</v>
      </c>
      <c r="F75" s="16">
        <v>6</v>
      </c>
      <c r="H75" s="13"/>
      <c r="I75" s="14" t="s">
        <v>24</v>
      </c>
      <c r="J75" s="15">
        <v>4</v>
      </c>
      <c r="K75" s="14"/>
      <c r="L75" s="14" t="s">
        <v>24</v>
      </c>
      <c r="M75" s="16">
        <v>6</v>
      </c>
    </row>
    <row r="76" spans="1:13" x14ac:dyDescent="0.25">
      <c r="A76" s="13"/>
      <c r="B76" s="14" t="s">
        <v>18</v>
      </c>
      <c r="C76" s="15">
        <v>9</v>
      </c>
      <c r="D76" s="14"/>
      <c r="E76" s="14" t="s">
        <v>18</v>
      </c>
      <c r="F76" s="16">
        <v>7</v>
      </c>
      <c r="H76" s="13"/>
      <c r="I76" s="14" t="s">
        <v>18</v>
      </c>
      <c r="J76" s="15">
        <v>7</v>
      </c>
      <c r="K76" s="14"/>
      <c r="L76" s="14" t="s">
        <v>18</v>
      </c>
      <c r="M76" s="16">
        <v>7</v>
      </c>
    </row>
    <row r="77" spans="1:13" x14ac:dyDescent="0.25">
      <c r="A77" s="13"/>
      <c r="B77" s="14" t="s">
        <v>25</v>
      </c>
      <c r="C77" s="15">
        <v>3</v>
      </c>
      <c r="D77" s="14"/>
      <c r="E77" s="14" t="s">
        <v>25</v>
      </c>
      <c r="F77" s="16">
        <v>7</v>
      </c>
      <c r="H77" s="13"/>
      <c r="I77" s="14" t="s">
        <v>25</v>
      </c>
      <c r="J77" s="15">
        <v>3</v>
      </c>
      <c r="K77" s="14"/>
      <c r="L77" s="14" t="s">
        <v>25</v>
      </c>
      <c r="M77" s="16">
        <v>2</v>
      </c>
    </row>
    <row r="78" spans="1:13" x14ac:dyDescent="0.25">
      <c r="A78" s="13"/>
      <c r="B78" s="14" t="s">
        <v>19</v>
      </c>
      <c r="C78" s="15">
        <v>11</v>
      </c>
      <c r="D78" s="14"/>
      <c r="E78" s="14" t="s">
        <v>19</v>
      </c>
      <c r="F78" s="16">
        <v>4</v>
      </c>
      <c r="H78" s="13"/>
      <c r="I78" s="14" t="s">
        <v>19</v>
      </c>
      <c r="J78" s="15">
        <v>10</v>
      </c>
      <c r="K78" s="14"/>
      <c r="L78" s="14" t="s">
        <v>19</v>
      </c>
      <c r="M78" s="16">
        <v>9</v>
      </c>
    </row>
    <row r="79" spans="1:13" x14ac:dyDescent="0.25">
      <c r="A79" s="13"/>
      <c r="B79" s="14" t="s">
        <v>26</v>
      </c>
      <c r="C79" s="15">
        <v>0</v>
      </c>
      <c r="D79" s="14"/>
      <c r="E79" s="14" t="s">
        <v>26</v>
      </c>
      <c r="F79" s="16">
        <v>2</v>
      </c>
      <c r="H79" s="13"/>
      <c r="I79" s="14" t="s">
        <v>26</v>
      </c>
      <c r="J79" s="15">
        <v>0</v>
      </c>
      <c r="K79" s="14"/>
      <c r="L79" s="14" t="s">
        <v>26</v>
      </c>
      <c r="M79" s="16">
        <v>0</v>
      </c>
    </row>
    <row r="80" spans="1:13" x14ac:dyDescent="0.25">
      <c r="A80" s="13"/>
      <c r="B80" s="14" t="s">
        <v>20</v>
      </c>
      <c r="C80" s="15">
        <v>8</v>
      </c>
      <c r="D80" s="14"/>
      <c r="E80" s="14" t="s">
        <v>20</v>
      </c>
      <c r="F80" s="16">
        <v>12</v>
      </c>
      <c r="H80" s="13"/>
      <c r="I80" s="14" t="s">
        <v>20</v>
      </c>
      <c r="J80" s="15">
        <v>14</v>
      </c>
      <c r="K80" s="14"/>
      <c r="L80" s="14" t="s">
        <v>20</v>
      </c>
      <c r="M80" s="16">
        <v>6</v>
      </c>
    </row>
    <row r="81" spans="1:14" x14ac:dyDescent="0.25">
      <c r="A81" s="13"/>
      <c r="B81" s="14" t="s">
        <v>27</v>
      </c>
      <c r="C81" s="15">
        <v>1</v>
      </c>
      <c r="D81" s="14"/>
      <c r="E81" s="14" t="s">
        <v>27</v>
      </c>
      <c r="F81" s="16">
        <v>4</v>
      </c>
      <c r="H81" s="13"/>
      <c r="I81" s="14" t="s">
        <v>27</v>
      </c>
      <c r="J81" s="15">
        <v>1</v>
      </c>
      <c r="K81" s="14"/>
      <c r="L81" s="14" t="s">
        <v>27</v>
      </c>
      <c r="M81" s="16">
        <v>1</v>
      </c>
    </row>
    <row r="82" spans="1:14" ht="15.75" thickBot="1" x14ac:dyDescent="0.3">
      <c r="A82" s="27"/>
      <c r="B82" s="28"/>
      <c r="C82" s="29">
        <f>SUM(C68:C81)</f>
        <v>83</v>
      </c>
      <c r="D82" s="28"/>
      <c r="E82" s="28"/>
      <c r="F82" s="30">
        <f>SUM(F68:F81)</f>
        <v>98</v>
      </c>
      <c r="H82" s="27"/>
      <c r="I82" s="28"/>
      <c r="J82" s="29">
        <f>SUM(J68:J81)</f>
        <v>91</v>
      </c>
      <c r="K82" s="28"/>
      <c r="L82" s="28"/>
      <c r="M82" s="30">
        <f>SUM(M68:M81)</f>
        <v>82</v>
      </c>
    </row>
    <row r="83" spans="1:14" ht="15.75" thickBot="1" x14ac:dyDescent="0.3">
      <c r="A83" s="31" t="s">
        <v>30</v>
      </c>
      <c r="B83" s="32"/>
      <c r="C83" s="33">
        <f>SUM(C16,C30,C50,C66,C82)</f>
        <v>1036</v>
      </c>
      <c r="D83" s="32"/>
      <c r="E83" s="32"/>
      <c r="F83" s="34">
        <f>SUM(F16,F30,F50,F66,F82)</f>
        <v>658</v>
      </c>
      <c r="H83" s="31" t="s">
        <v>30</v>
      </c>
      <c r="I83" s="32"/>
      <c r="J83" s="33">
        <f>SUM(J16,J30,J50,J66,J82)</f>
        <v>853</v>
      </c>
      <c r="K83" s="32"/>
      <c r="L83" s="32"/>
      <c r="M83" s="34">
        <f>SUM(M16,M30,M50,M66,M82)</f>
        <v>630</v>
      </c>
      <c r="N83" s="35"/>
    </row>
    <row r="84" spans="1:14" ht="15.75" thickBot="1" x14ac:dyDescent="0.3">
      <c r="A84" s="36"/>
      <c r="B84" s="37" t="s">
        <v>31</v>
      </c>
      <c r="C84" s="38"/>
      <c r="D84" s="39"/>
      <c r="E84" s="40">
        <f>C83+F83</f>
        <v>1694</v>
      </c>
      <c r="F84" s="41"/>
      <c r="H84" s="36"/>
      <c r="I84" s="37" t="s">
        <v>31</v>
      </c>
      <c r="J84" s="38"/>
      <c r="K84" s="39"/>
      <c r="L84" s="40">
        <f>J83+M83</f>
        <v>1483</v>
      </c>
      <c r="M84" s="41"/>
      <c r="N84" s="35"/>
    </row>
  </sheetData>
  <mergeCells count="3">
    <mergeCell ref="A1:N1"/>
    <mergeCell ref="A3:F3"/>
    <mergeCell ref="H3:M3"/>
  </mergeCells>
  <pageMargins left="0.7" right="0.7" top="0.75" bottom="0.75" header="0.3" footer="0.3"/>
  <pageSetup scale="5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opLeftCell="A44" workbookViewId="0">
      <selection activeCell="C54" sqref="C54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1"/>
    <col min="4" max="4" width="1.140625" customWidth="1"/>
    <col min="5" max="5" width="10" bestFit="1" customWidth="1"/>
    <col min="6" max="6" width="9.140625" style="2"/>
    <col min="7" max="7" width="7.5703125" customWidth="1"/>
    <col min="8" max="8" width="6.140625" customWidth="1"/>
    <col min="9" max="9" width="10" bestFit="1" customWidth="1"/>
    <col min="10" max="10" width="9.140625" style="1"/>
    <col min="11" max="11" width="1.85546875" customWidth="1"/>
    <col min="12" max="12" width="10" bestFit="1" customWidth="1"/>
    <col min="13" max="13" width="9.140625" style="2"/>
    <col min="14" max="14" width="7.5703125" customWidth="1"/>
    <col min="15" max="15" width="3.140625" customWidth="1"/>
  </cols>
  <sheetData>
    <row r="1" spans="1:14" ht="21" x14ac:dyDescent="0.3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/>
    <row r="3" spans="1:14" s="3" customFormat="1" ht="21.75" customHeight="1" x14ac:dyDescent="0.25">
      <c r="A3" s="47" t="s">
        <v>34</v>
      </c>
      <c r="B3" s="48"/>
      <c r="C3" s="48"/>
      <c r="D3" s="48"/>
      <c r="E3" s="48"/>
      <c r="F3" s="49"/>
      <c r="H3" s="47" t="s">
        <v>35</v>
      </c>
      <c r="I3" s="48"/>
      <c r="J3" s="48"/>
      <c r="K3" s="48"/>
      <c r="L3" s="48"/>
      <c r="M3" s="49"/>
    </row>
    <row r="4" spans="1:14" ht="15.75" thickBot="1" x14ac:dyDescent="0.3">
      <c r="A4" s="4"/>
      <c r="B4" s="5"/>
      <c r="C4" s="6" t="s">
        <v>1</v>
      </c>
      <c r="D4" s="7"/>
      <c r="E4" s="7"/>
      <c r="F4" s="8" t="s">
        <v>2</v>
      </c>
      <c r="H4" s="4"/>
      <c r="I4" s="5"/>
      <c r="J4" s="6" t="s">
        <v>1</v>
      </c>
      <c r="K4" s="7"/>
      <c r="L4" s="7"/>
      <c r="M4" s="8" t="s">
        <v>2</v>
      </c>
    </row>
    <row r="5" spans="1:14" x14ac:dyDescent="0.25">
      <c r="A5" s="9" t="s">
        <v>3</v>
      </c>
      <c r="B5" s="10"/>
      <c r="C5" s="11"/>
      <c r="D5" s="10"/>
      <c r="E5" s="10"/>
      <c r="F5" s="12"/>
      <c r="H5" s="9" t="s">
        <v>3</v>
      </c>
      <c r="I5" s="10"/>
      <c r="J5" s="11"/>
      <c r="K5" s="10"/>
      <c r="L5" s="10"/>
      <c r="M5" s="12"/>
    </row>
    <row r="6" spans="1:14" x14ac:dyDescent="0.25">
      <c r="A6" s="13"/>
      <c r="B6" s="14" t="s">
        <v>4</v>
      </c>
      <c r="C6" s="15">
        <v>21</v>
      </c>
      <c r="D6" s="14"/>
      <c r="E6" s="14" t="s">
        <v>4</v>
      </c>
      <c r="F6" s="16">
        <v>21</v>
      </c>
      <c r="H6" s="13"/>
      <c r="I6" s="14" t="s">
        <v>4</v>
      </c>
      <c r="J6" s="15">
        <v>25</v>
      </c>
      <c r="K6" s="14"/>
      <c r="L6" s="14" t="s">
        <v>4</v>
      </c>
      <c r="M6" s="16">
        <v>19</v>
      </c>
    </row>
    <row r="7" spans="1:14" x14ac:dyDescent="0.25">
      <c r="A7" s="13"/>
      <c r="B7" s="14" t="s">
        <v>5</v>
      </c>
      <c r="C7" s="15">
        <v>16</v>
      </c>
      <c r="D7" s="14"/>
      <c r="E7" s="14" t="s">
        <v>5</v>
      </c>
      <c r="F7" s="16">
        <v>24</v>
      </c>
      <c r="H7" s="13"/>
      <c r="I7" s="14" t="s">
        <v>5</v>
      </c>
      <c r="J7" s="15">
        <v>28</v>
      </c>
      <c r="K7" s="14"/>
      <c r="L7" s="14" t="s">
        <v>5</v>
      </c>
      <c r="M7" s="16">
        <v>25</v>
      </c>
    </row>
    <row r="8" spans="1:14" x14ac:dyDescent="0.25">
      <c r="A8" s="13"/>
      <c r="B8" s="14" t="s">
        <v>6</v>
      </c>
      <c r="C8" s="15">
        <v>5</v>
      </c>
      <c r="D8" s="14"/>
      <c r="E8" s="14" t="s">
        <v>6</v>
      </c>
      <c r="F8" s="16">
        <v>11</v>
      </c>
      <c r="H8" s="13"/>
      <c r="I8" s="14" t="s">
        <v>6</v>
      </c>
      <c r="J8" s="15">
        <v>16</v>
      </c>
      <c r="K8" s="14"/>
      <c r="L8" s="14" t="s">
        <v>6</v>
      </c>
      <c r="M8" s="16">
        <v>9</v>
      </c>
    </row>
    <row r="9" spans="1:14" x14ac:dyDescent="0.25">
      <c r="A9" s="13"/>
      <c r="B9" s="14" t="s">
        <v>7</v>
      </c>
      <c r="C9" s="15">
        <v>19</v>
      </c>
      <c r="D9" s="14"/>
      <c r="E9" s="14" t="s">
        <v>7</v>
      </c>
      <c r="F9" s="16">
        <v>14</v>
      </c>
      <c r="H9" s="13"/>
      <c r="I9" s="14" t="s">
        <v>7</v>
      </c>
      <c r="J9" s="15">
        <v>24</v>
      </c>
      <c r="K9" s="14"/>
      <c r="L9" s="14" t="s">
        <v>7</v>
      </c>
      <c r="M9" s="16">
        <v>18</v>
      </c>
    </row>
    <row r="10" spans="1:14" x14ac:dyDescent="0.25">
      <c r="A10" s="13"/>
      <c r="B10" s="14" t="s">
        <v>8</v>
      </c>
      <c r="C10" s="15">
        <v>12</v>
      </c>
      <c r="D10" s="14"/>
      <c r="E10" s="14" t="s">
        <v>8</v>
      </c>
      <c r="F10" s="16">
        <v>15</v>
      </c>
      <c r="H10" s="13"/>
      <c r="I10" s="14" t="s">
        <v>8</v>
      </c>
      <c r="J10" s="15">
        <v>19</v>
      </c>
      <c r="K10" s="14"/>
      <c r="L10" s="14" t="s">
        <v>8</v>
      </c>
      <c r="M10" s="16">
        <v>18</v>
      </c>
    </row>
    <row r="11" spans="1:14" x14ac:dyDescent="0.25">
      <c r="A11" s="13"/>
      <c r="B11" s="14" t="s">
        <v>9</v>
      </c>
      <c r="C11" s="15">
        <v>11</v>
      </c>
      <c r="D11" s="14"/>
      <c r="E11" s="14" t="s">
        <v>9</v>
      </c>
      <c r="F11" s="16">
        <v>8</v>
      </c>
      <c r="H11" s="13"/>
      <c r="I11" s="14" t="s">
        <v>9</v>
      </c>
      <c r="J11" s="15">
        <v>15</v>
      </c>
      <c r="K11" s="14"/>
      <c r="L11" s="14" t="s">
        <v>9</v>
      </c>
      <c r="M11" s="16">
        <v>10</v>
      </c>
    </row>
    <row r="12" spans="1:14" x14ac:dyDescent="0.25">
      <c r="A12" s="13"/>
      <c r="B12" s="14" t="s">
        <v>10</v>
      </c>
      <c r="C12" s="15">
        <v>5</v>
      </c>
      <c r="D12" s="14"/>
      <c r="E12" s="14" t="s">
        <v>10</v>
      </c>
      <c r="F12" s="16">
        <v>7</v>
      </c>
      <c r="H12" s="13"/>
      <c r="I12" s="14" t="s">
        <v>10</v>
      </c>
      <c r="J12" s="15">
        <v>13</v>
      </c>
      <c r="K12" s="14"/>
      <c r="L12" s="14" t="s">
        <v>10</v>
      </c>
      <c r="M12" s="16">
        <v>11</v>
      </c>
    </row>
    <row r="13" spans="1:14" x14ac:dyDescent="0.25">
      <c r="A13" s="13"/>
      <c r="B13" s="14" t="s">
        <v>11</v>
      </c>
      <c r="C13" s="15">
        <v>7</v>
      </c>
      <c r="D13" s="14"/>
      <c r="E13" s="14" t="s">
        <v>11</v>
      </c>
      <c r="F13" s="16">
        <v>11</v>
      </c>
      <c r="H13" s="13"/>
      <c r="I13" s="14" t="s">
        <v>11</v>
      </c>
      <c r="J13" s="15">
        <v>8</v>
      </c>
      <c r="K13" s="14"/>
      <c r="L13" s="14" t="s">
        <v>11</v>
      </c>
      <c r="M13" s="16">
        <v>8</v>
      </c>
    </row>
    <row r="14" spans="1:14" x14ac:dyDescent="0.25">
      <c r="A14" s="13"/>
      <c r="B14" s="14" t="s">
        <v>12</v>
      </c>
      <c r="C14" s="15">
        <v>3</v>
      </c>
      <c r="D14" s="14"/>
      <c r="E14" s="14" t="s">
        <v>12</v>
      </c>
      <c r="F14" s="16">
        <v>5</v>
      </c>
      <c r="H14" s="13"/>
      <c r="I14" s="14" t="s">
        <v>12</v>
      </c>
      <c r="J14" s="15">
        <v>7</v>
      </c>
      <c r="K14" s="14"/>
      <c r="L14" s="14" t="s">
        <v>12</v>
      </c>
      <c r="M14" s="16">
        <v>8</v>
      </c>
    </row>
    <row r="15" spans="1:14" x14ac:dyDescent="0.25">
      <c r="A15" s="13"/>
      <c r="B15" s="14" t="s">
        <v>13</v>
      </c>
      <c r="C15" s="15">
        <v>4</v>
      </c>
      <c r="D15" s="14"/>
      <c r="E15" s="14" t="s">
        <v>13</v>
      </c>
      <c r="F15" s="16">
        <v>4</v>
      </c>
      <c r="H15" s="13"/>
      <c r="I15" s="14" t="s">
        <v>13</v>
      </c>
      <c r="J15" s="15">
        <v>6</v>
      </c>
      <c r="K15" s="14"/>
      <c r="L15" s="14" t="s">
        <v>13</v>
      </c>
      <c r="M15" s="16">
        <v>6</v>
      </c>
    </row>
    <row r="16" spans="1:14" ht="15.75" thickBot="1" x14ac:dyDescent="0.3">
      <c r="A16" s="17"/>
      <c r="B16" s="18"/>
      <c r="C16" s="19">
        <f>SUM(C6:C15)</f>
        <v>103</v>
      </c>
      <c r="D16" s="18"/>
      <c r="E16" s="18"/>
      <c r="F16" s="20">
        <f>SUM(F6:F15)</f>
        <v>120</v>
      </c>
      <c r="H16" s="17"/>
      <c r="I16" s="18"/>
      <c r="J16" s="19">
        <f>SUM(J6:J15)</f>
        <v>161</v>
      </c>
      <c r="K16" s="18"/>
      <c r="L16" s="18"/>
      <c r="M16" s="20">
        <f>SUM(M6:M15)</f>
        <v>132</v>
      </c>
    </row>
    <row r="17" spans="1:13" x14ac:dyDescent="0.25">
      <c r="A17" s="9" t="s">
        <v>14</v>
      </c>
      <c r="B17" s="21"/>
      <c r="C17" s="22"/>
      <c r="D17" s="21"/>
      <c r="E17" s="21"/>
      <c r="F17" s="12"/>
      <c r="H17" s="9" t="s">
        <v>14</v>
      </c>
      <c r="I17" s="21"/>
      <c r="J17" s="22"/>
      <c r="K17" s="21"/>
      <c r="L17" s="21"/>
      <c r="M17" s="12"/>
    </row>
    <row r="18" spans="1:13" x14ac:dyDescent="0.25">
      <c r="A18" s="13"/>
      <c r="B18" s="14" t="s">
        <v>5</v>
      </c>
      <c r="C18" s="15">
        <v>38</v>
      </c>
      <c r="D18" s="14"/>
      <c r="E18" s="14" t="s">
        <v>5</v>
      </c>
      <c r="F18" s="16">
        <v>27</v>
      </c>
      <c r="H18" s="13"/>
      <c r="I18" s="14" t="s">
        <v>5</v>
      </c>
      <c r="J18" s="15">
        <v>38</v>
      </c>
      <c r="K18" s="14"/>
      <c r="L18" s="14" t="s">
        <v>5</v>
      </c>
      <c r="M18" s="16">
        <v>16</v>
      </c>
    </row>
    <row r="19" spans="1:13" x14ac:dyDescent="0.25">
      <c r="A19" s="13"/>
      <c r="B19" s="14" t="s">
        <v>6</v>
      </c>
      <c r="C19" s="15">
        <v>31</v>
      </c>
      <c r="D19" s="14"/>
      <c r="E19" s="14" t="s">
        <v>6</v>
      </c>
      <c r="F19" s="16">
        <v>18</v>
      </c>
      <c r="H19" s="13"/>
      <c r="I19" s="14" t="s">
        <v>6</v>
      </c>
      <c r="J19" s="15">
        <v>30</v>
      </c>
      <c r="K19" s="14"/>
      <c r="L19" s="14" t="s">
        <v>6</v>
      </c>
      <c r="M19" s="16">
        <v>13</v>
      </c>
    </row>
    <row r="20" spans="1:13" x14ac:dyDescent="0.25">
      <c r="A20" s="13"/>
      <c r="B20" s="14" t="s">
        <v>15</v>
      </c>
      <c r="C20" s="15">
        <v>14</v>
      </c>
      <c r="D20" s="14"/>
      <c r="E20" s="14" t="s">
        <v>15</v>
      </c>
      <c r="F20" s="16">
        <v>12</v>
      </c>
      <c r="H20" s="13"/>
      <c r="I20" s="14" t="s">
        <v>15</v>
      </c>
      <c r="J20" s="15">
        <v>14</v>
      </c>
      <c r="K20" s="14"/>
      <c r="L20" s="14" t="s">
        <v>15</v>
      </c>
      <c r="M20" s="16">
        <v>9</v>
      </c>
    </row>
    <row r="21" spans="1:13" x14ac:dyDescent="0.25">
      <c r="A21" s="13"/>
      <c r="B21" s="14" t="s">
        <v>16</v>
      </c>
      <c r="C21" s="15">
        <v>2</v>
      </c>
      <c r="D21" s="14"/>
      <c r="E21" s="14" t="s">
        <v>16</v>
      </c>
      <c r="F21" s="16">
        <v>6</v>
      </c>
      <c r="H21" s="13"/>
      <c r="I21" s="14" t="s">
        <v>16</v>
      </c>
      <c r="J21" s="15">
        <v>6</v>
      </c>
      <c r="K21" s="14"/>
      <c r="L21" s="14" t="s">
        <v>16</v>
      </c>
      <c r="M21" s="16">
        <v>3</v>
      </c>
    </row>
    <row r="22" spans="1:13" x14ac:dyDescent="0.25">
      <c r="A22" s="13"/>
      <c r="B22" s="14" t="s">
        <v>8</v>
      </c>
      <c r="C22" s="15">
        <v>36</v>
      </c>
      <c r="D22" s="14"/>
      <c r="E22" s="14" t="s">
        <v>8</v>
      </c>
      <c r="F22" s="16">
        <v>20</v>
      </c>
      <c r="H22" s="13"/>
      <c r="I22" s="14" t="s">
        <v>8</v>
      </c>
      <c r="J22" s="15">
        <v>37</v>
      </c>
      <c r="K22" s="14"/>
      <c r="L22" s="14" t="s">
        <v>8</v>
      </c>
      <c r="M22" s="16">
        <v>14</v>
      </c>
    </row>
    <row r="23" spans="1:13" x14ac:dyDescent="0.25">
      <c r="A23" s="13"/>
      <c r="B23" s="14" t="s">
        <v>17</v>
      </c>
      <c r="C23" s="15">
        <v>25</v>
      </c>
      <c r="D23" s="14"/>
      <c r="E23" s="14" t="s">
        <v>17</v>
      </c>
      <c r="F23" s="16">
        <v>10</v>
      </c>
      <c r="H23" s="13"/>
      <c r="I23" s="14" t="s">
        <v>17</v>
      </c>
      <c r="J23" s="15">
        <v>20</v>
      </c>
      <c r="K23" s="14"/>
      <c r="L23" s="14" t="s">
        <v>17</v>
      </c>
      <c r="M23" s="16">
        <v>9</v>
      </c>
    </row>
    <row r="24" spans="1:13" x14ac:dyDescent="0.25">
      <c r="A24" s="13"/>
      <c r="B24" s="14" t="s">
        <v>10</v>
      </c>
      <c r="C24" s="15">
        <v>30</v>
      </c>
      <c r="D24" s="14"/>
      <c r="E24" s="14" t="s">
        <v>10</v>
      </c>
      <c r="F24" s="16">
        <v>15</v>
      </c>
      <c r="H24" s="13"/>
      <c r="I24" s="14" t="s">
        <v>10</v>
      </c>
      <c r="J24" s="15">
        <v>26</v>
      </c>
      <c r="K24" s="14"/>
      <c r="L24" s="14" t="s">
        <v>10</v>
      </c>
      <c r="M24" s="16">
        <v>9</v>
      </c>
    </row>
    <row r="25" spans="1:13" x14ac:dyDescent="0.25">
      <c r="A25" s="13"/>
      <c r="B25" s="14" t="s">
        <v>18</v>
      </c>
      <c r="C25" s="15">
        <v>16</v>
      </c>
      <c r="D25" s="14"/>
      <c r="E25" s="14" t="s">
        <v>18</v>
      </c>
      <c r="F25" s="16">
        <v>11</v>
      </c>
      <c r="H25" s="13"/>
      <c r="I25" s="14" t="s">
        <v>18</v>
      </c>
      <c r="J25" s="15">
        <v>28</v>
      </c>
      <c r="K25" s="14"/>
      <c r="L25" s="14" t="s">
        <v>18</v>
      </c>
      <c r="M25" s="16">
        <v>9</v>
      </c>
    </row>
    <row r="26" spans="1:13" x14ac:dyDescent="0.25">
      <c r="A26" s="13"/>
      <c r="B26" s="14" t="s">
        <v>12</v>
      </c>
      <c r="C26" s="15">
        <v>21</v>
      </c>
      <c r="D26" s="14"/>
      <c r="E26" s="14" t="s">
        <v>12</v>
      </c>
      <c r="F26" s="16">
        <v>23</v>
      </c>
      <c r="H26" s="13"/>
      <c r="I26" s="14" t="s">
        <v>12</v>
      </c>
      <c r="J26" s="15">
        <v>20</v>
      </c>
      <c r="K26" s="14"/>
      <c r="L26" s="14" t="s">
        <v>12</v>
      </c>
      <c r="M26" s="16">
        <v>11</v>
      </c>
    </row>
    <row r="27" spans="1:13" x14ac:dyDescent="0.25">
      <c r="A27" s="13"/>
      <c r="B27" s="14" t="s">
        <v>19</v>
      </c>
      <c r="C27" s="15">
        <v>5</v>
      </c>
      <c r="D27" s="14"/>
      <c r="E27" s="14" t="s">
        <v>19</v>
      </c>
      <c r="F27" s="16">
        <v>5</v>
      </c>
      <c r="H27" s="13"/>
      <c r="I27" s="14" t="s">
        <v>19</v>
      </c>
      <c r="J27" s="15">
        <v>8</v>
      </c>
      <c r="K27" s="14"/>
      <c r="L27" s="14" t="s">
        <v>19</v>
      </c>
      <c r="M27" s="16">
        <v>12</v>
      </c>
    </row>
    <row r="28" spans="1:13" x14ac:dyDescent="0.25">
      <c r="A28" s="13"/>
      <c r="B28" s="14" t="s">
        <v>13</v>
      </c>
      <c r="C28" s="15">
        <v>30</v>
      </c>
      <c r="D28" s="14"/>
      <c r="E28" s="14" t="s">
        <v>13</v>
      </c>
      <c r="F28" s="16">
        <v>14</v>
      </c>
      <c r="H28" s="13"/>
      <c r="I28" s="14" t="s">
        <v>13</v>
      </c>
      <c r="J28" s="15">
        <v>22</v>
      </c>
      <c r="K28" s="14"/>
      <c r="L28" s="14" t="s">
        <v>13</v>
      </c>
      <c r="M28" s="16">
        <v>2</v>
      </c>
    </row>
    <row r="29" spans="1:13" x14ac:dyDescent="0.25">
      <c r="A29" s="13"/>
      <c r="B29" s="14" t="s">
        <v>20</v>
      </c>
      <c r="C29" s="15">
        <v>7</v>
      </c>
      <c r="D29" s="14"/>
      <c r="E29" s="14" t="s">
        <v>20</v>
      </c>
      <c r="F29" s="16">
        <v>7</v>
      </c>
      <c r="H29" s="13"/>
      <c r="I29" s="14" t="s">
        <v>20</v>
      </c>
      <c r="J29" s="15">
        <v>10</v>
      </c>
      <c r="K29" s="14"/>
      <c r="L29" s="14" t="s">
        <v>20</v>
      </c>
      <c r="M29" s="16">
        <v>8</v>
      </c>
    </row>
    <row r="30" spans="1:13" ht="15.75" thickBot="1" x14ac:dyDescent="0.3">
      <c r="A30" s="17"/>
      <c r="B30" s="18"/>
      <c r="C30" s="19">
        <f>SUM(C18:C29)</f>
        <v>255</v>
      </c>
      <c r="D30" s="18"/>
      <c r="E30" s="18"/>
      <c r="F30" s="20">
        <f>SUM(F18:F29)</f>
        <v>168</v>
      </c>
      <c r="H30" s="17"/>
      <c r="I30" s="18"/>
      <c r="J30" s="19">
        <f>SUM(J18:J29)</f>
        <v>259</v>
      </c>
      <c r="K30" s="18"/>
      <c r="L30" s="18"/>
      <c r="M30" s="20">
        <v>2</v>
      </c>
    </row>
    <row r="31" spans="1:13" x14ac:dyDescent="0.25">
      <c r="A31" s="9" t="s">
        <v>21</v>
      </c>
      <c r="B31" s="21"/>
      <c r="C31" s="22"/>
      <c r="D31" s="21"/>
      <c r="E31" s="21"/>
      <c r="F31" s="12"/>
      <c r="H31" s="9" t="s">
        <v>21</v>
      </c>
      <c r="I31" s="21"/>
      <c r="J31" s="22"/>
      <c r="K31" s="21"/>
      <c r="L31" s="21"/>
      <c r="M31" s="12"/>
    </row>
    <row r="32" spans="1:13" x14ac:dyDescent="0.25">
      <c r="A32" s="13"/>
      <c r="B32" s="14" t="s">
        <v>5</v>
      </c>
      <c r="C32" s="15">
        <v>34</v>
      </c>
      <c r="D32" s="14"/>
      <c r="E32" s="14" t="s">
        <v>5</v>
      </c>
      <c r="F32" s="16">
        <v>9</v>
      </c>
      <c r="H32" s="13"/>
      <c r="I32" s="14" t="s">
        <v>5</v>
      </c>
      <c r="J32" s="15">
        <v>35</v>
      </c>
      <c r="K32" s="14"/>
      <c r="L32" s="14" t="s">
        <v>5</v>
      </c>
      <c r="M32" s="16">
        <v>19</v>
      </c>
    </row>
    <row r="33" spans="1:13" x14ac:dyDescent="0.25">
      <c r="A33" s="13"/>
      <c r="B33" s="14" t="s">
        <v>6</v>
      </c>
      <c r="C33" s="15">
        <v>30</v>
      </c>
      <c r="D33" s="14"/>
      <c r="E33" s="14" t="s">
        <v>6</v>
      </c>
      <c r="F33" s="16">
        <v>18</v>
      </c>
      <c r="H33" s="13"/>
      <c r="I33" s="14" t="s">
        <v>6</v>
      </c>
      <c r="J33" s="15">
        <v>32</v>
      </c>
      <c r="K33" s="14"/>
      <c r="L33" s="14" t="s">
        <v>6</v>
      </c>
      <c r="M33" s="16">
        <v>16</v>
      </c>
    </row>
    <row r="34" spans="1:13" x14ac:dyDescent="0.25">
      <c r="A34" s="13"/>
      <c r="B34" s="14" t="s">
        <v>15</v>
      </c>
      <c r="C34" s="15">
        <v>18</v>
      </c>
      <c r="D34" s="14"/>
      <c r="E34" s="14" t="s">
        <v>15</v>
      </c>
      <c r="F34" s="16">
        <v>5</v>
      </c>
      <c r="H34" s="13"/>
      <c r="I34" s="14" t="s">
        <v>15</v>
      </c>
      <c r="J34" s="15">
        <v>16</v>
      </c>
      <c r="K34" s="14"/>
      <c r="L34" s="14" t="s">
        <v>15</v>
      </c>
      <c r="M34" s="16">
        <v>7</v>
      </c>
    </row>
    <row r="35" spans="1:13" x14ac:dyDescent="0.25">
      <c r="A35" s="13"/>
      <c r="B35" s="14" t="s">
        <v>16</v>
      </c>
      <c r="C35" s="15">
        <v>3</v>
      </c>
      <c r="D35" s="14"/>
      <c r="E35" s="14" t="s">
        <v>16</v>
      </c>
      <c r="F35" s="16">
        <v>4</v>
      </c>
      <c r="H35" s="13"/>
      <c r="I35" s="14" t="s">
        <v>16</v>
      </c>
      <c r="J35" s="15">
        <v>8</v>
      </c>
      <c r="K35" s="14"/>
      <c r="L35" s="14" t="s">
        <v>16</v>
      </c>
      <c r="M35" s="16">
        <v>6</v>
      </c>
    </row>
    <row r="36" spans="1:13" x14ac:dyDescent="0.25">
      <c r="A36" s="13"/>
      <c r="B36" s="14" t="s">
        <v>22</v>
      </c>
      <c r="C36" s="15">
        <v>2</v>
      </c>
      <c r="D36" s="14"/>
      <c r="E36" s="14" t="s">
        <v>22</v>
      </c>
      <c r="F36" s="16">
        <v>4</v>
      </c>
      <c r="H36" s="13"/>
      <c r="I36" s="14" t="s">
        <v>22</v>
      </c>
      <c r="J36" s="15">
        <v>1</v>
      </c>
      <c r="K36" s="14"/>
      <c r="L36" s="14" t="s">
        <v>22</v>
      </c>
      <c r="M36" s="16">
        <v>1</v>
      </c>
    </row>
    <row r="37" spans="1:13" x14ac:dyDescent="0.25">
      <c r="A37" s="13"/>
      <c r="B37" s="14" t="s">
        <v>23</v>
      </c>
      <c r="C37" s="15">
        <v>1</v>
      </c>
      <c r="D37" s="14"/>
      <c r="E37" s="14" t="s">
        <v>23</v>
      </c>
      <c r="F37" s="16">
        <v>0</v>
      </c>
      <c r="H37" s="13"/>
      <c r="I37" s="14" t="s">
        <v>23</v>
      </c>
      <c r="J37" s="15">
        <v>1</v>
      </c>
      <c r="K37" s="14"/>
      <c r="L37" s="14" t="s">
        <v>23</v>
      </c>
      <c r="M37" s="16">
        <v>0</v>
      </c>
    </row>
    <row r="38" spans="1:13" x14ac:dyDescent="0.25">
      <c r="A38" s="13"/>
      <c r="B38" s="14" t="s">
        <v>8</v>
      </c>
      <c r="C38" s="15">
        <v>31</v>
      </c>
      <c r="D38" s="14"/>
      <c r="E38" s="14" t="s">
        <v>8</v>
      </c>
      <c r="F38" s="16">
        <v>16</v>
      </c>
      <c r="H38" s="13"/>
      <c r="I38" s="14" t="s">
        <v>8</v>
      </c>
      <c r="J38" s="15">
        <v>29</v>
      </c>
      <c r="K38" s="14"/>
      <c r="L38" s="14" t="s">
        <v>8</v>
      </c>
      <c r="M38" s="16">
        <v>14</v>
      </c>
    </row>
    <row r="39" spans="1:13" x14ac:dyDescent="0.25">
      <c r="A39" s="13"/>
      <c r="B39" s="14" t="s">
        <v>17</v>
      </c>
      <c r="C39" s="15">
        <v>19</v>
      </c>
      <c r="D39" s="14"/>
      <c r="E39" s="14" t="s">
        <v>17</v>
      </c>
      <c r="F39" s="16">
        <v>10</v>
      </c>
      <c r="H39" s="13"/>
      <c r="I39" s="14" t="s">
        <v>17</v>
      </c>
      <c r="J39" s="15">
        <v>21</v>
      </c>
      <c r="K39" s="14"/>
      <c r="L39" s="14" t="s">
        <v>17</v>
      </c>
      <c r="M39" s="16">
        <v>12</v>
      </c>
    </row>
    <row r="40" spans="1:13" x14ac:dyDescent="0.25">
      <c r="A40" s="13"/>
      <c r="B40" s="14" t="s">
        <v>24</v>
      </c>
      <c r="C40" s="15">
        <v>5</v>
      </c>
      <c r="D40" s="14"/>
      <c r="E40" s="14" t="s">
        <v>24</v>
      </c>
      <c r="F40" s="16">
        <v>5</v>
      </c>
      <c r="H40" s="13"/>
      <c r="I40" s="14" t="s">
        <v>24</v>
      </c>
      <c r="J40" s="15">
        <v>11</v>
      </c>
      <c r="K40" s="14"/>
      <c r="L40" s="14" t="s">
        <v>24</v>
      </c>
      <c r="M40" s="16">
        <v>2</v>
      </c>
    </row>
    <row r="41" spans="1:13" x14ac:dyDescent="0.25">
      <c r="A41" s="13"/>
      <c r="B41" s="14" t="s">
        <v>10</v>
      </c>
      <c r="C41" s="15">
        <v>25</v>
      </c>
      <c r="D41" s="14"/>
      <c r="E41" s="14" t="s">
        <v>10</v>
      </c>
      <c r="F41" s="16">
        <v>9</v>
      </c>
      <c r="H41" s="13"/>
      <c r="I41" s="14" t="s">
        <v>10</v>
      </c>
      <c r="J41" s="15">
        <v>25</v>
      </c>
      <c r="K41" s="14"/>
      <c r="L41" s="14" t="s">
        <v>10</v>
      </c>
      <c r="M41" s="16">
        <v>12</v>
      </c>
    </row>
    <row r="42" spans="1:13" x14ac:dyDescent="0.25">
      <c r="A42" s="13"/>
      <c r="B42" s="14" t="s">
        <v>18</v>
      </c>
      <c r="C42" s="15">
        <v>17</v>
      </c>
      <c r="D42" s="14"/>
      <c r="E42" s="14" t="s">
        <v>18</v>
      </c>
      <c r="F42" s="16">
        <v>5</v>
      </c>
      <c r="H42" s="13"/>
      <c r="I42" s="14" t="s">
        <v>18</v>
      </c>
      <c r="J42" s="15">
        <v>19</v>
      </c>
      <c r="K42" s="14"/>
      <c r="L42" s="14" t="s">
        <v>18</v>
      </c>
      <c r="M42" s="16">
        <v>10</v>
      </c>
    </row>
    <row r="43" spans="1:13" x14ac:dyDescent="0.25">
      <c r="A43" s="13"/>
      <c r="B43" s="14" t="s">
        <v>25</v>
      </c>
      <c r="C43" s="15">
        <v>4</v>
      </c>
      <c r="D43" s="14"/>
      <c r="E43" s="14" t="s">
        <v>25</v>
      </c>
      <c r="F43" s="16">
        <v>3</v>
      </c>
      <c r="H43" s="13"/>
      <c r="I43" s="14" t="s">
        <v>25</v>
      </c>
      <c r="J43" s="15">
        <v>11</v>
      </c>
      <c r="K43" s="14"/>
      <c r="L43" s="14" t="s">
        <v>25</v>
      </c>
      <c r="M43" s="16">
        <v>6</v>
      </c>
    </row>
    <row r="44" spans="1:13" x14ac:dyDescent="0.25">
      <c r="A44" s="13"/>
      <c r="B44" s="14" t="s">
        <v>12</v>
      </c>
      <c r="C44" s="15">
        <v>19</v>
      </c>
      <c r="D44" s="14"/>
      <c r="E44" s="14" t="s">
        <v>12</v>
      </c>
      <c r="F44" s="16">
        <v>8</v>
      </c>
      <c r="H44" s="13"/>
      <c r="I44" s="14" t="s">
        <v>12</v>
      </c>
      <c r="J44" s="15">
        <v>23</v>
      </c>
      <c r="K44" s="14"/>
      <c r="L44" s="14" t="s">
        <v>12</v>
      </c>
      <c r="M44" s="16">
        <v>6</v>
      </c>
    </row>
    <row r="45" spans="1:13" x14ac:dyDescent="0.25">
      <c r="A45" s="13"/>
      <c r="B45" s="14" t="s">
        <v>19</v>
      </c>
      <c r="C45" s="15">
        <v>13</v>
      </c>
      <c r="D45" s="14"/>
      <c r="E45" s="14" t="s">
        <v>19</v>
      </c>
      <c r="F45" s="16">
        <v>5</v>
      </c>
      <c r="H45" s="13"/>
      <c r="I45" s="14" t="s">
        <v>19</v>
      </c>
      <c r="J45" s="15">
        <v>7</v>
      </c>
      <c r="K45" s="14"/>
      <c r="L45" s="14" t="s">
        <v>19</v>
      </c>
      <c r="M45" s="16">
        <v>5</v>
      </c>
    </row>
    <row r="46" spans="1:13" x14ac:dyDescent="0.25">
      <c r="A46" s="13"/>
      <c r="B46" s="14" t="s">
        <v>26</v>
      </c>
      <c r="C46" s="15">
        <v>0</v>
      </c>
      <c r="D46" s="14"/>
      <c r="E46" s="14" t="s">
        <v>26</v>
      </c>
      <c r="F46" s="16">
        <v>2</v>
      </c>
      <c r="H46" s="13"/>
      <c r="I46" s="14" t="s">
        <v>26</v>
      </c>
      <c r="J46" s="15">
        <v>3</v>
      </c>
      <c r="K46" s="14"/>
      <c r="L46" s="14" t="s">
        <v>26</v>
      </c>
      <c r="M46" s="16">
        <v>0</v>
      </c>
    </row>
    <row r="47" spans="1:13" x14ac:dyDescent="0.25">
      <c r="A47" s="13"/>
      <c r="B47" s="14" t="s">
        <v>13</v>
      </c>
      <c r="C47" s="15">
        <v>20</v>
      </c>
      <c r="D47" s="14"/>
      <c r="E47" s="14" t="s">
        <v>13</v>
      </c>
      <c r="F47" s="16">
        <v>10</v>
      </c>
      <c r="H47" s="13"/>
      <c r="I47" s="14" t="s">
        <v>13</v>
      </c>
      <c r="J47" s="15">
        <v>7</v>
      </c>
      <c r="K47" s="14"/>
      <c r="L47" s="14" t="s">
        <v>13</v>
      </c>
      <c r="M47" s="16">
        <v>11</v>
      </c>
    </row>
    <row r="48" spans="1:13" x14ac:dyDescent="0.25">
      <c r="A48" s="13"/>
      <c r="B48" s="14" t="s">
        <v>20</v>
      </c>
      <c r="C48" s="15">
        <v>8</v>
      </c>
      <c r="D48" s="14"/>
      <c r="E48" s="14" t="s">
        <v>20</v>
      </c>
      <c r="F48" s="16">
        <v>1</v>
      </c>
      <c r="H48" s="13"/>
      <c r="I48" s="14" t="s">
        <v>20</v>
      </c>
      <c r="J48" s="15">
        <v>4</v>
      </c>
      <c r="K48" s="14"/>
      <c r="L48" s="14" t="s">
        <v>20</v>
      </c>
      <c r="M48" s="16">
        <v>2</v>
      </c>
    </row>
    <row r="49" spans="1:13" x14ac:dyDescent="0.25">
      <c r="A49" s="13"/>
      <c r="B49" s="14" t="s">
        <v>27</v>
      </c>
      <c r="C49" s="15">
        <v>1</v>
      </c>
      <c r="D49" s="14"/>
      <c r="E49" s="14" t="s">
        <v>27</v>
      </c>
      <c r="F49" s="16">
        <v>2</v>
      </c>
      <c r="H49" s="13"/>
      <c r="I49" s="14" t="s">
        <v>27</v>
      </c>
      <c r="J49" s="15">
        <v>0</v>
      </c>
      <c r="K49" s="14"/>
      <c r="L49" s="14" t="s">
        <v>27</v>
      </c>
      <c r="M49" s="16">
        <v>0</v>
      </c>
    </row>
    <row r="50" spans="1:13" ht="15.75" thickBot="1" x14ac:dyDescent="0.3">
      <c r="A50" s="17"/>
      <c r="B50" s="18"/>
      <c r="C50" s="19">
        <f>SUM(C32:C49)</f>
        <v>250</v>
      </c>
      <c r="D50" s="18"/>
      <c r="E50" s="18"/>
      <c r="F50" s="20">
        <f>SUM(F32:F49)</f>
        <v>116</v>
      </c>
      <c r="H50" s="17"/>
      <c r="I50" s="18"/>
      <c r="J50" s="19">
        <f>SUM(J32:J49)</f>
        <v>253</v>
      </c>
      <c r="K50" s="18"/>
      <c r="L50" s="18"/>
      <c r="M50" s="20">
        <f>SUM(M32:M49)</f>
        <v>129</v>
      </c>
    </row>
    <row r="51" spans="1:13" x14ac:dyDescent="0.25">
      <c r="A51" s="9" t="s">
        <v>28</v>
      </c>
      <c r="B51" s="21"/>
      <c r="C51" s="22"/>
      <c r="D51" s="21"/>
      <c r="E51" s="21"/>
      <c r="F51" s="12"/>
      <c r="H51" s="9" t="s">
        <v>28</v>
      </c>
      <c r="I51" s="21"/>
      <c r="J51" s="22"/>
      <c r="K51" s="21"/>
      <c r="L51" s="21"/>
      <c r="M51" s="12"/>
    </row>
    <row r="52" spans="1:13" x14ac:dyDescent="0.25">
      <c r="A52" s="13"/>
      <c r="B52" s="14" t="s">
        <v>5</v>
      </c>
      <c r="C52" s="15">
        <v>33</v>
      </c>
      <c r="D52" s="14"/>
      <c r="E52" s="14" t="s">
        <v>5</v>
      </c>
      <c r="F52" s="16">
        <v>10</v>
      </c>
      <c r="H52" s="13"/>
      <c r="I52" s="14" t="s">
        <v>5</v>
      </c>
      <c r="J52" s="15">
        <v>33</v>
      </c>
      <c r="K52" s="14"/>
      <c r="L52" s="14" t="s">
        <v>5</v>
      </c>
      <c r="M52" s="16">
        <v>13</v>
      </c>
    </row>
    <row r="53" spans="1:13" x14ac:dyDescent="0.25">
      <c r="A53" s="13"/>
      <c r="B53" s="14" t="s">
        <v>6</v>
      </c>
      <c r="C53" s="15">
        <v>32</v>
      </c>
      <c r="D53" s="14"/>
      <c r="E53" s="14" t="s">
        <v>6</v>
      </c>
      <c r="F53" s="16">
        <v>12</v>
      </c>
      <c r="H53" s="13"/>
      <c r="I53" s="14" t="s">
        <v>6</v>
      </c>
      <c r="J53" s="15">
        <v>30</v>
      </c>
      <c r="K53" s="14"/>
      <c r="L53" s="14" t="s">
        <v>6</v>
      </c>
      <c r="M53" s="16">
        <v>10</v>
      </c>
    </row>
    <row r="54" spans="1:13" x14ac:dyDescent="0.25">
      <c r="A54" s="13"/>
      <c r="B54" s="14" t="s">
        <v>15</v>
      </c>
      <c r="C54" s="15">
        <v>24</v>
      </c>
      <c r="D54" s="14"/>
      <c r="E54" s="14" t="s">
        <v>15</v>
      </c>
      <c r="F54" s="16">
        <v>4</v>
      </c>
      <c r="H54" s="13"/>
      <c r="I54" s="14" t="s">
        <v>15</v>
      </c>
      <c r="J54" s="15">
        <v>34</v>
      </c>
      <c r="K54" s="14"/>
      <c r="L54" s="14" t="s">
        <v>15</v>
      </c>
      <c r="M54" s="16">
        <v>13</v>
      </c>
    </row>
    <row r="55" spans="1:13" x14ac:dyDescent="0.25">
      <c r="A55" s="13"/>
      <c r="B55" s="14" t="s">
        <v>16</v>
      </c>
      <c r="C55" s="15">
        <v>6</v>
      </c>
      <c r="D55" s="14"/>
      <c r="E55" s="14" t="s">
        <v>16</v>
      </c>
      <c r="F55" s="16">
        <v>3</v>
      </c>
      <c r="H55" s="13"/>
      <c r="I55" s="14" t="s">
        <v>16</v>
      </c>
      <c r="J55" s="15">
        <v>17</v>
      </c>
      <c r="K55" s="14"/>
      <c r="L55" s="14" t="s">
        <v>16</v>
      </c>
      <c r="M55" s="16">
        <v>6</v>
      </c>
    </row>
    <row r="56" spans="1:13" x14ac:dyDescent="0.25">
      <c r="A56" s="13"/>
      <c r="B56" s="14" t="s">
        <v>22</v>
      </c>
      <c r="C56" s="15">
        <v>0</v>
      </c>
      <c r="D56" s="14"/>
      <c r="E56" s="14" t="s">
        <v>22</v>
      </c>
      <c r="F56" s="16">
        <v>2</v>
      </c>
      <c r="H56" s="13"/>
      <c r="I56" s="14" t="s">
        <v>22</v>
      </c>
      <c r="J56" s="15">
        <v>5</v>
      </c>
      <c r="K56" s="14"/>
      <c r="L56" s="14" t="s">
        <v>22</v>
      </c>
      <c r="M56" s="16">
        <v>2</v>
      </c>
    </row>
    <row r="57" spans="1:13" x14ac:dyDescent="0.25">
      <c r="A57" s="13"/>
      <c r="B57" s="14" t="s">
        <v>23</v>
      </c>
      <c r="C57" s="15">
        <v>0</v>
      </c>
      <c r="D57" s="14"/>
      <c r="E57" s="14" t="s">
        <v>23</v>
      </c>
      <c r="F57" s="16">
        <v>0</v>
      </c>
      <c r="H57" s="13"/>
      <c r="I57" s="14" t="s">
        <v>23</v>
      </c>
      <c r="J57" s="15">
        <v>2</v>
      </c>
      <c r="K57" s="14"/>
      <c r="L57" s="14" t="s">
        <v>23</v>
      </c>
      <c r="M57" s="16">
        <v>1</v>
      </c>
    </row>
    <row r="58" spans="1:13" x14ac:dyDescent="0.25">
      <c r="A58" s="13"/>
      <c r="B58" s="14" t="s">
        <v>17</v>
      </c>
      <c r="C58" s="15">
        <v>26</v>
      </c>
      <c r="D58" s="14"/>
      <c r="E58" s="14" t="s">
        <v>17</v>
      </c>
      <c r="F58" s="16">
        <v>7</v>
      </c>
      <c r="H58" s="13"/>
      <c r="I58" s="14" t="s">
        <v>17</v>
      </c>
      <c r="J58" s="15">
        <v>25</v>
      </c>
      <c r="K58" s="14"/>
      <c r="L58" s="14" t="s">
        <v>17</v>
      </c>
      <c r="M58" s="16">
        <v>9</v>
      </c>
    </row>
    <row r="59" spans="1:13" x14ac:dyDescent="0.25">
      <c r="A59" s="13"/>
      <c r="B59" s="14" t="s">
        <v>24</v>
      </c>
      <c r="C59" s="15">
        <v>6</v>
      </c>
      <c r="D59" s="14"/>
      <c r="E59" s="14" t="s">
        <v>24</v>
      </c>
      <c r="F59" s="16">
        <v>5</v>
      </c>
      <c r="H59" s="13"/>
      <c r="I59" s="14" t="s">
        <v>24</v>
      </c>
      <c r="J59" s="15">
        <v>10</v>
      </c>
      <c r="K59" s="14"/>
      <c r="L59" s="14" t="s">
        <v>24</v>
      </c>
      <c r="M59" s="16">
        <v>6</v>
      </c>
    </row>
    <row r="60" spans="1:13" x14ac:dyDescent="0.25">
      <c r="A60" s="13"/>
      <c r="B60" s="14" t="s">
        <v>18</v>
      </c>
      <c r="C60" s="15">
        <v>30</v>
      </c>
      <c r="D60" s="14"/>
      <c r="E60" s="14" t="s">
        <v>18</v>
      </c>
      <c r="F60" s="16">
        <v>7</v>
      </c>
      <c r="H60" s="13"/>
      <c r="I60" s="14" t="s">
        <v>18</v>
      </c>
      <c r="J60" s="15">
        <v>17</v>
      </c>
      <c r="K60" s="14"/>
      <c r="L60" s="14" t="s">
        <v>18</v>
      </c>
      <c r="M60" s="16">
        <v>8</v>
      </c>
    </row>
    <row r="61" spans="1:13" x14ac:dyDescent="0.25">
      <c r="A61" s="13"/>
      <c r="B61" s="14" t="s">
        <v>25</v>
      </c>
      <c r="C61" s="15">
        <v>14</v>
      </c>
      <c r="D61" s="14"/>
      <c r="E61" s="14" t="s">
        <v>25</v>
      </c>
      <c r="F61" s="16">
        <v>2</v>
      </c>
      <c r="H61" s="13"/>
      <c r="I61" s="14" t="s">
        <v>25</v>
      </c>
      <c r="J61" s="15">
        <v>9</v>
      </c>
      <c r="K61" s="14"/>
      <c r="L61" s="14" t="s">
        <v>25</v>
      </c>
      <c r="M61" s="16">
        <v>9</v>
      </c>
    </row>
    <row r="62" spans="1:13" x14ac:dyDescent="0.25">
      <c r="A62" s="13"/>
      <c r="B62" s="14" t="s">
        <v>19</v>
      </c>
      <c r="C62" s="15">
        <v>15</v>
      </c>
      <c r="D62" s="14"/>
      <c r="E62" s="14" t="s">
        <v>19</v>
      </c>
      <c r="F62" s="16">
        <v>4</v>
      </c>
      <c r="H62" s="13"/>
      <c r="I62" s="14" t="s">
        <v>19</v>
      </c>
      <c r="J62" s="15">
        <v>15</v>
      </c>
      <c r="K62" s="14"/>
      <c r="L62" s="14" t="s">
        <v>19</v>
      </c>
      <c r="M62" s="16">
        <v>5</v>
      </c>
    </row>
    <row r="63" spans="1:13" x14ac:dyDescent="0.25">
      <c r="A63" s="13"/>
      <c r="B63" s="14" t="s">
        <v>26</v>
      </c>
      <c r="C63" s="15">
        <v>2</v>
      </c>
      <c r="D63" s="14"/>
      <c r="E63" s="14" t="s">
        <v>26</v>
      </c>
      <c r="F63" s="16">
        <v>3</v>
      </c>
      <c r="H63" s="13"/>
      <c r="I63" s="14" t="s">
        <v>26</v>
      </c>
      <c r="J63" s="15">
        <v>2</v>
      </c>
      <c r="K63" s="14"/>
      <c r="L63" s="14" t="s">
        <v>26</v>
      </c>
      <c r="M63" s="16">
        <v>1</v>
      </c>
    </row>
    <row r="64" spans="1:13" x14ac:dyDescent="0.25">
      <c r="A64" s="13"/>
      <c r="B64" s="14" t="s">
        <v>20</v>
      </c>
      <c r="C64" s="15">
        <v>13</v>
      </c>
      <c r="D64" s="14"/>
      <c r="E64" s="14" t="s">
        <v>20</v>
      </c>
      <c r="F64" s="16">
        <v>3</v>
      </c>
      <c r="H64" s="13"/>
      <c r="I64" s="14" t="s">
        <v>20</v>
      </c>
      <c r="J64" s="15">
        <v>18</v>
      </c>
      <c r="K64" s="14"/>
      <c r="L64" s="14" t="s">
        <v>20</v>
      </c>
      <c r="M64" s="16">
        <v>10</v>
      </c>
    </row>
    <row r="65" spans="1:13" x14ac:dyDescent="0.25">
      <c r="A65" s="13"/>
      <c r="B65" s="14" t="s">
        <v>27</v>
      </c>
      <c r="C65" s="15">
        <v>3</v>
      </c>
      <c r="D65" s="14"/>
      <c r="E65" s="14" t="s">
        <v>27</v>
      </c>
      <c r="F65" s="16">
        <v>0</v>
      </c>
      <c r="H65" s="13"/>
      <c r="I65" s="14" t="s">
        <v>27</v>
      </c>
      <c r="J65" s="15">
        <v>4</v>
      </c>
      <c r="K65" s="14"/>
      <c r="L65" s="14" t="s">
        <v>27</v>
      </c>
      <c r="M65" s="16">
        <v>1</v>
      </c>
    </row>
    <row r="66" spans="1:13" ht="15.75" thickBot="1" x14ac:dyDescent="0.3">
      <c r="A66" s="17"/>
      <c r="B66" s="18"/>
      <c r="C66" s="19">
        <f>SUM(C52:C65)</f>
        <v>204</v>
      </c>
      <c r="D66" s="18"/>
      <c r="E66" s="18"/>
      <c r="F66" s="20">
        <f>SUM(F52:F65)</f>
        <v>62</v>
      </c>
      <c r="H66" s="17"/>
      <c r="I66" s="18"/>
      <c r="J66" s="19">
        <f>SUM(J52:J65)</f>
        <v>221</v>
      </c>
      <c r="K66" s="18"/>
      <c r="L66" s="18"/>
      <c r="M66" s="20">
        <f>SUM(M52:M65)</f>
        <v>94</v>
      </c>
    </row>
    <row r="67" spans="1:13" x14ac:dyDescent="0.25">
      <c r="A67" s="23" t="s">
        <v>29</v>
      </c>
      <c r="B67" s="24"/>
      <c r="C67" s="25"/>
      <c r="D67" s="24"/>
      <c r="E67" s="24"/>
      <c r="F67" s="26"/>
      <c r="H67" s="23" t="s">
        <v>29</v>
      </c>
      <c r="I67" s="24"/>
      <c r="J67" s="25"/>
      <c r="K67" s="24"/>
      <c r="L67" s="24"/>
      <c r="M67" s="26"/>
    </row>
    <row r="68" spans="1:13" x14ac:dyDescent="0.25">
      <c r="A68" s="13"/>
      <c r="B68" s="14" t="s">
        <v>5</v>
      </c>
      <c r="C68" s="15">
        <v>4</v>
      </c>
      <c r="D68" s="14"/>
      <c r="E68" s="14" t="s">
        <v>5</v>
      </c>
      <c r="F68" s="16">
        <v>10</v>
      </c>
      <c r="H68" s="13"/>
      <c r="I68" s="14" t="s">
        <v>5</v>
      </c>
      <c r="J68" s="15">
        <v>6</v>
      </c>
      <c r="K68" s="14"/>
      <c r="L68" s="14" t="s">
        <v>5</v>
      </c>
      <c r="M68" s="16">
        <v>9</v>
      </c>
    </row>
    <row r="69" spans="1:13" x14ac:dyDescent="0.25">
      <c r="A69" s="13"/>
      <c r="B69" s="14" t="s">
        <v>6</v>
      </c>
      <c r="C69" s="15">
        <v>6</v>
      </c>
      <c r="D69" s="14"/>
      <c r="E69" s="14" t="s">
        <v>6</v>
      </c>
      <c r="F69" s="16">
        <v>9</v>
      </c>
      <c r="H69" s="13"/>
      <c r="I69" s="14" t="s">
        <v>6</v>
      </c>
      <c r="J69" s="15">
        <v>6</v>
      </c>
      <c r="K69" s="14"/>
      <c r="L69" s="14" t="s">
        <v>6</v>
      </c>
      <c r="M69" s="16">
        <v>8</v>
      </c>
    </row>
    <row r="70" spans="1:13" x14ac:dyDescent="0.25">
      <c r="A70" s="13"/>
      <c r="B70" s="14" t="s">
        <v>15</v>
      </c>
      <c r="C70" s="15">
        <v>4</v>
      </c>
      <c r="D70" s="14"/>
      <c r="E70" s="14" t="s">
        <v>15</v>
      </c>
      <c r="F70" s="16">
        <v>2</v>
      </c>
      <c r="H70" s="13"/>
      <c r="I70" s="14" t="s">
        <v>15</v>
      </c>
      <c r="J70" s="15">
        <v>8</v>
      </c>
      <c r="K70" s="14"/>
      <c r="L70" s="14" t="s">
        <v>15</v>
      </c>
      <c r="M70" s="16">
        <v>13</v>
      </c>
    </row>
    <row r="71" spans="1:13" x14ac:dyDescent="0.25">
      <c r="A71" s="13"/>
      <c r="B71" s="14" t="s">
        <v>16</v>
      </c>
      <c r="C71" s="15">
        <v>6</v>
      </c>
      <c r="D71" s="14"/>
      <c r="E71" s="14" t="s">
        <v>16</v>
      </c>
      <c r="F71" s="16">
        <v>2</v>
      </c>
      <c r="H71" s="13"/>
      <c r="I71" s="14" t="s">
        <v>16</v>
      </c>
      <c r="J71" s="15">
        <v>5</v>
      </c>
      <c r="K71" s="14"/>
      <c r="L71" s="14" t="s">
        <v>16</v>
      </c>
      <c r="M71" s="16">
        <v>8</v>
      </c>
    </row>
    <row r="72" spans="1:13" x14ac:dyDescent="0.25">
      <c r="A72" s="13"/>
      <c r="B72" s="14" t="s">
        <v>22</v>
      </c>
      <c r="C72" s="15">
        <v>0</v>
      </c>
      <c r="D72" s="14"/>
      <c r="E72" s="14" t="s">
        <v>22</v>
      </c>
      <c r="F72" s="16">
        <v>0</v>
      </c>
      <c r="H72" s="13"/>
      <c r="I72" s="14" t="s">
        <v>22</v>
      </c>
      <c r="J72" s="15">
        <v>0</v>
      </c>
      <c r="K72" s="14"/>
      <c r="L72" s="14" t="s">
        <v>22</v>
      </c>
      <c r="M72" s="16">
        <v>1</v>
      </c>
    </row>
    <row r="73" spans="1:13" x14ac:dyDescent="0.25">
      <c r="A73" s="13"/>
      <c r="B73" s="14" t="s">
        <v>23</v>
      </c>
      <c r="C73" s="15">
        <v>0</v>
      </c>
      <c r="D73" s="14"/>
      <c r="E73" s="14" t="s">
        <v>23</v>
      </c>
      <c r="F73" s="16">
        <v>1</v>
      </c>
      <c r="H73" s="13"/>
      <c r="I73" s="14" t="s">
        <v>23</v>
      </c>
      <c r="J73" s="15">
        <v>1</v>
      </c>
      <c r="K73" s="14"/>
      <c r="L73" s="14" t="s">
        <v>23</v>
      </c>
      <c r="M73" s="16">
        <v>1</v>
      </c>
    </row>
    <row r="74" spans="1:13" x14ac:dyDescent="0.25">
      <c r="A74" s="13"/>
      <c r="B74" s="14" t="s">
        <v>17</v>
      </c>
      <c r="C74" s="15">
        <v>5</v>
      </c>
      <c r="D74" s="14"/>
      <c r="E74" s="14" t="s">
        <v>17</v>
      </c>
      <c r="F74" s="16">
        <v>5</v>
      </c>
      <c r="H74" s="13"/>
      <c r="I74" s="14" t="s">
        <v>17</v>
      </c>
      <c r="J74" s="15">
        <v>10</v>
      </c>
      <c r="K74" s="14"/>
      <c r="L74" s="14" t="s">
        <v>17</v>
      </c>
      <c r="M74" s="16">
        <v>5</v>
      </c>
    </row>
    <row r="75" spans="1:13" x14ac:dyDescent="0.25">
      <c r="A75" s="13"/>
      <c r="B75" s="14" t="s">
        <v>24</v>
      </c>
      <c r="C75" s="15">
        <v>3</v>
      </c>
      <c r="D75" s="14"/>
      <c r="E75" s="14" t="s">
        <v>24</v>
      </c>
      <c r="F75" s="16">
        <v>3</v>
      </c>
      <c r="H75" s="13"/>
      <c r="I75" s="14" t="s">
        <v>24</v>
      </c>
      <c r="J75" s="15">
        <v>5</v>
      </c>
      <c r="K75" s="14"/>
      <c r="L75" s="14" t="s">
        <v>24</v>
      </c>
      <c r="M75" s="16">
        <v>2</v>
      </c>
    </row>
    <row r="76" spans="1:13" x14ac:dyDescent="0.25">
      <c r="A76" s="13"/>
      <c r="B76" s="14" t="s">
        <v>18</v>
      </c>
      <c r="C76" s="15">
        <v>4</v>
      </c>
      <c r="D76" s="14"/>
      <c r="E76" s="14" t="s">
        <v>18</v>
      </c>
      <c r="F76" s="16">
        <v>2</v>
      </c>
      <c r="H76" s="13"/>
      <c r="I76" s="14" t="s">
        <v>18</v>
      </c>
      <c r="J76" s="15">
        <v>3</v>
      </c>
      <c r="K76" s="14"/>
      <c r="L76" s="14" t="s">
        <v>18</v>
      </c>
      <c r="M76" s="16">
        <v>6</v>
      </c>
    </row>
    <row r="77" spans="1:13" x14ac:dyDescent="0.25">
      <c r="A77" s="13"/>
      <c r="B77" s="14" t="s">
        <v>25</v>
      </c>
      <c r="C77" s="15">
        <v>1</v>
      </c>
      <c r="D77" s="14"/>
      <c r="E77" s="14" t="s">
        <v>25</v>
      </c>
      <c r="F77" s="16">
        <v>0</v>
      </c>
      <c r="H77" s="13"/>
      <c r="I77" s="14" t="s">
        <v>25</v>
      </c>
      <c r="J77" s="15">
        <v>3</v>
      </c>
      <c r="K77" s="14"/>
      <c r="L77" s="14" t="s">
        <v>25</v>
      </c>
      <c r="M77" s="16">
        <v>4</v>
      </c>
    </row>
    <row r="78" spans="1:13" x14ac:dyDescent="0.25">
      <c r="A78" s="13"/>
      <c r="B78" s="14" t="s">
        <v>19</v>
      </c>
      <c r="C78" s="15">
        <v>6</v>
      </c>
      <c r="D78" s="14"/>
      <c r="E78" s="14" t="s">
        <v>19</v>
      </c>
      <c r="F78" s="16">
        <v>7</v>
      </c>
      <c r="H78" s="13"/>
      <c r="I78" s="14" t="s">
        <v>19</v>
      </c>
      <c r="J78" s="15">
        <v>4</v>
      </c>
      <c r="K78" s="14"/>
      <c r="L78" s="14" t="s">
        <v>19</v>
      </c>
      <c r="M78" s="16">
        <v>4</v>
      </c>
    </row>
    <row r="79" spans="1:13" x14ac:dyDescent="0.25">
      <c r="A79" s="13"/>
      <c r="B79" s="14" t="s">
        <v>26</v>
      </c>
      <c r="C79" s="15">
        <v>1</v>
      </c>
      <c r="D79" s="14"/>
      <c r="E79" s="14" t="s">
        <v>26</v>
      </c>
      <c r="F79" s="16">
        <v>2</v>
      </c>
      <c r="H79" s="13"/>
      <c r="I79" s="14" t="s">
        <v>26</v>
      </c>
      <c r="J79" s="15">
        <v>1</v>
      </c>
      <c r="K79" s="14"/>
      <c r="L79" s="14" t="s">
        <v>26</v>
      </c>
      <c r="M79" s="16">
        <v>1</v>
      </c>
    </row>
    <row r="80" spans="1:13" x14ac:dyDescent="0.25">
      <c r="A80" s="13"/>
      <c r="B80" s="14" t="s">
        <v>20</v>
      </c>
      <c r="C80" s="15">
        <v>4</v>
      </c>
      <c r="D80" s="14"/>
      <c r="E80" s="14" t="s">
        <v>20</v>
      </c>
      <c r="F80" s="16">
        <v>8</v>
      </c>
      <c r="H80" s="13"/>
      <c r="I80" s="14" t="s">
        <v>20</v>
      </c>
      <c r="J80" s="15">
        <v>5</v>
      </c>
      <c r="K80" s="14"/>
      <c r="L80" s="14" t="s">
        <v>20</v>
      </c>
      <c r="M80" s="16">
        <v>7</v>
      </c>
    </row>
    <row r="81" spans="1:14" x14ac:dyDescent="0.25">
      <c r="A81" s="13"/>
      <c r="B81" s="14" t="s">
        <v>27</v>
      </c>
      <c r="C81" s="15">
        <v>1</v>
      </c>
      <c r="D81" s="14"/>
      <c r="E81" s="14" t="s">
        <v>27</v>
      </c>
      <c r="F81" s="16">
        <v>2</v>
      </c>
      <c r="H81" s="13"/>
      <c r="I81" s="14" t="s">
        <v>27</v>
      </c>
      <c r="J81" s="15">
        <v>2</v>
      </c>
      <c r="K81" s="14"/>
      <c r="L81" s="14" t="s">
        <v>27</v>
      </c>
      <c r="M81" s="16">
        <v>0</v>
      </c>
    </row>
    <row r="82" spans="1:14" ht="15.75" thickBot="1" x14ac:dyDescent="0.3">
      <c r="A82" s="27"/>
      <c r="B82" s="28"/>
      <c r="C82" s="29">
        <f>SUM(C68:C81)</f>
        <v>45</v>
      </c>
      <c r="D82" s="28"/>
      <c r="E82" s="28"/>
      <c r="F82" s="30">
        <f>SUM(F68:F81)</f>
        <v>53</v>
      </c>
      <c r="H82" s="27"/>
      <c r="I82" s="28"/>
      <c r="J82" s="29">
        <f>SUM(J68:J81)</f>
        <v>59</v>
      </c>
      <c r="K82" s="28"/>
      <c r="L82" s="28"/>
      <c r="M82" s="30">
        <f>SUM(M68:M81)</f>
        <v>69</v>
      </c>
    </row>
    <row r="83" spans="1:14" ht="15.75" thickBot="1" x14ac:dyDescent="0.3">
      <c r="A83" s="31" t="s">
        <v>30</v>
      </c>
      <c r="B83" s="32"/>
      <c r="C83" s="33">
        <f>SUM(C16,C30,C50,C66,C82)</f>
        <v>857</v>
      </c>
      <c r="D83" s="32"/>
      <c r="E83" s="32"/>
      <c r="F83" s="34">
        <f>SUM(F16,F30,F50,F66,F82)</f>
        <v>519</v>
      </c>
      <c r="H83" s="31" t="s">
        <v>30</v>
      </c>
      <c r="I83" s="32"/>
      <c r="J83" s="33">
        <f>SUM(J16,J30,J50,J66,J82)</f>
        <v>953</v>
      </c>
      <c r="K83" s="32"/>
      <c r="L83" s="32"/>
      <c r="M83" s="34">
        <f>SUM(M16,M30,M50,M66,M82)</f>
        <v>426</v>
      </c>
      <c r="N83" s="35"/>
    </row>
    <row r="84" spans="1:14" ht="15.75" thickBot="1" x14ac:dyDescent="0.3">
      <c r="A84" s="36"/>
      <c r="B84" s="37" t="s">
        <v>31</v>
      </c>
      <c r="C84" s="38"/>
      <c r="D84" s="39"/>
      <c r="E84" s="40">
        <f>C83+F83</f>
        <v>1376</v>
      </c>
      <c r="F84" s="41"/>
      <c r="H84" s="36"/>
      <c r="I84" s="37" t="s">
        <v>31</v>
      </c>
      <c r="J84" s="38"/>
      <c r="K84" s="39"/>
      <c r="L84" s="40">
        <f>J83+M83</f>
        <v>1379</v>
      </c>
      <c r="M84" s="41"/>
      <c r="N84" s="35"/>
    </row>
  </sheetData>
  <mergeCells count="3">
    <mergeCell ref="A1:N1"/>
    <mergeCell ref="A3:F3"/>
    <mergeCell ref="H3:M3"/>
  </mergeCells>
  <pageMargins left="0.7" right="0.7" top="0.75" bottom="0.75" header="0.3" footer="0.3"/>
  <pageSetup scale="5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opLeftCell="A62" workbookViewId="0">
      <selection activeCell="C68" sqref="C68"/>
    </sheetView>
  </sheetViews>
  <sheetFormatPr defaultRowHeight="15" x14ac:dyDescent="0.25"/>
  <cols>
    <col min="1" max="1" width="6.140625" customWidth="1"/>
    <col min="2" max="2" width="10" bestFit="1" customWidth="1"/>
    <col min="3" max="3" width="9.140625" style="1"/>
    <col min="4" max="4" width="1.140625" customWidth="1"/>
    <col min="5" max="5" width="10" bestFit="1" customWidth="1"/>
    <col min="6" max="6" width="9.140625" style="2"/>
    <col min="7" max="7" width="7.5703125" customWidth="1"/>
    <col min="8" max="8" width="6.140625" customWidth="1"/>
    <col min="9" max="9" width="10" bestFit="1" customWidth="1"/>
    <col min="10" max="10" width="9.140625" style="1"/>
    <col min="11" max="11" width="1.85546875" customWidth="1"/>
    <col min="12" max="12" width="10" bestFit="1" customWidth="1"/>
    <col min="13" max="13" width="9.140625" style="2"/>
    <col min="14" max="14" width="7.5703125" customWidth="1"/>
    <col min="15" max="15" width="3.140625" customWidth="1"/>
  </cols>
  <sheetData>
    <row r="1" spans="1:14" ht="21" x14ac:dyDescent="0.35">
      <c r="A1" s="46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3"/>
    <row r="3" spans="1:14" s="3" customFormat="1" ht="21.75" customHeight="1" x14ac:dyDescent="0.25">
      <c r="A3" s="47" t="s">
        <v>44</v>
      </c>
      <c r="B3" s="48"/>
      <c r="C3" s="48"/>
      <c r="D3" s="48"/>
      <c r="E3" s="48"/>
      <c r="F3" s="49"/>
      <c r="H3" s="47" t="s">
        <v>35</v>
      </c>
      <c r="I3" s="48"/>
      <c r="J3" s="48"/>
      <c r="K3" s="48"/>
      <c r="L3" s="48"/>
      <c r="M3" s="49"/>
    </row>
    <row r="4" spans="1:14" ht="15.75" thickBot="1" x14ac:dyDescent="0.3">
      <c r="A4" s="4"/>
      <c r="B4" s="5"/>
      <c r="C4" s="6" t="s">
        <v>1</v>
      </c>
      <c r="D4" s="7"/>
      <c r="E4" s="7"/>
      <c r="F4" s="8" t="s">
        <v>2</v>
      </c>
      <c r="H4" s="4"/>
      <c r="I4" s="5"/>
      <c r="J4" s="6" t="s">
        <v>1</v>
      </c>
      <c r="K4" s="7"/>
      <c r="L4" s="7"/>
      <c r="M4" s="8" t="s">
        <v>2</v>
      </c>
    </row>
    <row r="5" spans="1:14" x14ac:dyDescent="0.25">
      <c r="A5" s="9" t="s">
        <v>3</v>
      </c>
      <c r="B5" s="10"/>
      <c r="C5" s="11"/>
      <c r="D5" s="10"/>
      <c r="E5" s="10"/>
      <c r="F5" s="12"/>
      <c r="H5" s="9" t="s">
        <v>3</v>
      </c>
      <c r="I5" s="10"/>
      <c r="J5" s="11"/>
      <c r="K5" s="10"/>
      <c r="L5" s="10"/>
      <c r="M5" s="12"/>
    </row>
    <row r="6" spans="1:14" x14ac:dyDescent="0.25">
      <c r="A6" s="13"/>
      <c r="B6" s="14" t="s">
        <v>4</v>
      </c>
      <c r="C6" s="15">
        <v>19</v>
      </c>
      <c r="D6" s="14"/>
      <c r="E6" s="14" t="s">
        <v>4</v>
      </c>
      <c r="F6" s="16">
        <v>14</v>
      </c>
      <c r="H6" s="13"/>
      <c r="I6" s="14" t="s">
        <v>4</v>
      </c>
      <c r="J6" s="15">
        <v>31</v>
      </c>
      <c r="K6" s="14"/>
      <c r="L6" s="14" t="s">
        <v>4</v>
      </c>
      <c r="M6" s="16">
        <v>36</v>
      </c>
    </row>
    <row r="7" spans="1:14" x14ac:dyDescent="0.25">
      <c r="A7" s="13"/>
      <c r="B7" s="14" t="s">
        <v>5</v>
      </c>
      <c r="C7" s="15">
        <v>20</v>
      </c>
      <c r="D7" s="14"/>
      <c r="E7" s="14" t="s">
        <v>5</v>
      </c>
      <c r="F7" s="16">
        <v>17</v>
      </c>
      <c r="H7" s="13"/>
      <c r="I7" s="14" t="s">
        <v>5</v>
      </c>
      <c r="J7" s="15">
        <v>25</v>
      </c>
      <c r="K7" s="14"/>
      <c r="L7" s="14" t="s">
        <v>5</v>
      </c>
      <c r="M7" s="16">
        <v>31</v>
      </c>
    </row>
    <row r="8" spans="1:14" x14ac:dyDescent="0.25">
      <c r="A8" s="13"/>
      <c r="B8" s="14" t="s">
        <v>6</v>
      </c>
      <c r="C8" s="15">
        <v>10</v>
      </c>
      <c r="D8" s="14"/>
      <c r="E8" s="14" t="s">
        <v>6</v>
      </c>
      <c r="F8" s="16">
        <v>9</v>
      </c>
      <c r="H8" s="13"/>
      <c r="I8" s="14" t="s">
        <v>6</v>
      </c>
      <c r="J8" s="15">
        <v>14</v>
      </c>
      <c r="K8" s="14"/>
      <c r="L8" s="14" t="s">
        <v>6</v>
      </c>
      <c r="M8" s="16">
        <v>20</v>
      </c>
    </row>
    <row r="9" spans="1:14" x14ac:dyDescent="0.25">
      <c r="A9" s="13"/>
      <c r="B9" s="14" t="s">
        <v>7</v>
      </c>
      <c r="C9" s="15">
        <v>23</v>
      </c>
      <c r="D9" s="14"/>
      <c r="E9" s="14" t="s">
        <v>7</v>
      </c>
      <c r="F9" s="16">
        <v>15</v>
      </c>
      <c r="H9" s="13"/>
      <c r="I9" s="14" t="s">
        <v>7</v>
      </c>
      <c r="J9" s="15">
        <v>26</v>
      </c>
      <c r="K9" s="14"/>
      <c r="L9" s="14" t="s">
        <v>7</v>
      </c>
      <c r="M9" s="16">
        <v>32</v>
      </c>
    </row>
    <row r="10" spans="1:14" x14ac:dyDescent="0.25">
      <c r="A10" s="13"/>
      <c r="B10" s="14" t="s">
        <v>8</v>
      </c>
      <c r="C10" s="15">
        <v>16</v>
      </c>
      <c r="D10" s="14"/>
      <c r="E10" s="14" t="s">
        <v>8</v>
      </c>
      <c r="F10" s="16">
        <v>10</v>
      </c>
      <c r="H10" s="13"/>
      <c r="I10" s="14" t="s">
        <v>8</v>
      </c>
      <c r="J10" s="15">
        <v>18</v>
      </c>
      <c r="K10" s="14"/>
      <c r="L10" s="14" t="s">
        <v>8</v>
      </c>
      <c r="M10" s="16">
        <v>27</v>
      </c>
    </row>
    <row r="11" spans="1:14" x14ac:dyDescent="0.25">
      <c r="A11" s="13"/>
      <c r="B11" s="14" t="s">
        <v>9</v>
      </c>
      <c r="C11" s="15">
        <v>11</v>
      </c>
      <c r="D11" s="14"/>
      <c r="E11" s="14" t="s">
        <v>9</v>
      </c>
      <c r="F11" s="16">
        <v>8</v>
      </c>
      <c r="H11" s="13"/>
      <c r="I11" s="14" t="s">
        <v>9</v>
      </c>
      <c r="J11" s="15">
        <v>16</v>
      </c>
      <c r="K11" s="14"/>
      <c r="L11" s="14" t="s">
        <v>9</v>
      </c>
      <c r="M11" s="16">
        <v>9</v>
      </c>
    </row>
    <row r="12" spans="1:14" x14ac:dyDescent="0.25">
      <c r="A12" s="13"/>
      <c r="B12" s="14" t="s">
        <v>10</v>
      </c>
      <c r="C12" s="15">
        <v>7</v>
      </c>
      <c r="D12" s="14"/>
      <c r="E12" s="14" t="s">
        <v>10</v>
      </c>
      <c r="F12" s="16">
        <v>7</v>
      </c>
      <c r="H12" s="13"/>
      <c r="I12" s="14" t="s">
        <v>10</v>
      </c>
      <c r="J12" s="15">
        <v>14</v>
      </c>
      <c r="K12" s="14"/>
      <c r="L12" s="14" t="s">
        <v>10</v>
      </c>
      <c r="M12" s="16">
        <v>9</v>
      </c>
    </row>
    <row r="13" spans="1:14" x14ac:dyDescent="0.25">
      <c r="A13" s="13"/>
      <c r="B13" s="14" t="s">
        <v>11</v>
      </c>
      <c r="C13" s="15">
        <v>10</v>
      </c>
      <c r="D13" s="14"/>
      <c r="E13" s="14" t="s">
        <v>11</v>
      </c>
      <c r="F13" s="16">
        <v>11</v>
      </c>
      <c r="H13" s="13"/>
      <c r="I13" s="14" t="s">
        <v>11</v>
      </c>
      <c r="J13" s="15">
        <v>20</v>
      </c>
      <c r="K13" s="14"/>
      <c r="L13" s="14" t="s">
        <v>11</v>
      </c>
      <c r="M13" s="16">
        <v>9</v>
      </c>
    </row>
    <row r="14" spans="1:14" x14ac:dyDescent="0.25">
      <c r="A14" s="13"/>
      <c r="B14" s="14" t="s">
        <v>12</v>
      </c>
      <c r="C14" s="15">
        <v>6</v>
      </c>
      <c r="D14" s="14"/>
      <c r="E14" s="14" t="s">
        <v>12</v>
      </c>
      <c r="F14" s="16">
        <v>5</v>
      </c>
      <c r="H14" s="13"/>
      <c r="I14" s="14" t="s">
        <v>12</v>
      </c>
      <c r="J14" s="15">
        <v>10</v>
      </c>
      <c r="K14" s="14"/>
      <c r="L14" s="14" t="s">
        <v>12</v>
      </c>
      <c r="M14" s="16">
        <v>10</v>
      </c>
    </row>
    <row r="15" spans="1:14" x14ac:dyDescent="0.25">
      <c r="A15" s="13"/>
      <c r="B15" s="14" t="s">
        <v>13</v>
      </c>
      <c r="C15" s="15">
        <v>8</v>
      </c>
      <c r="D15" s="14"/>
      <c r="E15" s="14" t="s">
        <v>13</v>
      </c>
      <c r="F15" s="16">
        <v>6</v>
      </c>
      <c r="H15" s="13"/>
      <c r="I15" s="14" t="s">
        <v>13</v>
      </c>
      <c r="J15" s="15">
        <v>11</v>
      </c>
      <c r="K15" s="14"/>
      <c r="L15" s="14" t="s">
        <v>13</v>
      </c>
      <c r="M15" s="16">
        <v>6</v>
      </c>
    </row>
    <row r="16" spans="1:14" ht="15.75" thickBot="1" x14ac:dyDescent="0.3">
      <c r="A16" s="17"/>
      <c r="B16" s="18"/>
      <c r="C16" s="19">
        <f>SUM(C6:C15)</f>
        <v>130</v>
      </c>
      <c r="D16" s="18"/>
      <c r="E16" s="18"/>
      <c r="F16" s="20">
        <f>SUM(F6:F15)</f>
        <v>102</v>
      </c>
      <c r="H16" s="17"/>
      <c r="I16" s="18"/>
      <c r="J16" s="19">
        <f>SUM(J6:J15)</f>
        <v>185</v>
      </c>
      <c r="K16" s="18"/>
      <c r="L16" s="18"/>
      <c r="M16" s="20">
        <f>SUM(M6:M15)</f>
        <v>189</v>
      </c>
    </row>
    <row r="17" spans="1:13" x14ac:dyDescent="0.25">
      <c r="A17" s="9" t="s">
        <v>14</v>
      </c>
      <c r="B17" s="21"/>
      <c r="C17" s="22"/>
      <c r="D17" s="21"/>
      <c r="E17" s="21"/>
      <c r="F17" s="12"/>
      <c r="H17" s="9" t="s">
        <v>14</v>
      </c>
      <c r="I17" s="21"/>
      <c r="J17" s="22"/>
      <c r="K17" s="21"/>
      <c r="L17" s="21"/>
      <c r="M17" s="12"/>
    </row>
    <row r="18" spans="1:13" x14ac:dyDescent="0.25">
      <c r="A18" s="13"/>
      <c r="B18" s="14" t="s">
        <v>5</v>
      </c>
      <c r="C18" s="15">
        <v>50</v>
      </c>
      <c r="D18" s="14"/>
      <c r="E18" s="14" t="s">
        <v>5</v>
      </c>
      <c r="F18" s="16">
        <v>35</v>
      </c>
      <c r="H18" s="13"/>
      <c r="I18" s="14" t="s">
        <v>5</v>
      </c>
      <c r="J18" s="15">
        <v>48</v>
      </c>
      <c r="K18" s="14"/>
      <c r="L18" s="14" t="s">
        <v>5</v>
      </c>
      <c r="M18" s="16">
        <v>34</v>
      </c>
    </row>
    <row r="19" spans="1:13" x14ac:dyDescent="0.25">
      <c r="A19" s="13"/>
      <c r="B19" s="14" t="s">
        <v>6</v>
      </c>
      <c r="C19" s="15">
        <v>40</v>
      </c>
      <c r="D19" s="14"/>
      <c r="E19" s="14" t="s">
        <v>6</v>
      </c>
      <c r="F19" s="16">
        <v>30</v>
      </c>
      <c r="H19" s="13"/>
      <c r="I19" s="14" t="s">
        <v>6</v>
      </c>
      <c r="J19" s="15">
        <v>37</v>
      </c>
      <c r="K19" s="14"/>
      <c r="L19" s="14" t="s">
        <v>6</v>
      </c>
      <c r="M19" s="16">
        <v>24</v>
      </c>
    </row>
    <row r="20" spans="1:13" x14ac:dyDescent="0.25">
      <c r="A20" s="13"/>
      <c r="B20" s="14" t="s">
        <v>15</v>
      </c>
      <c r="C20" s="15">
        <v>10</v>
      </c>
      <c r="D20" s="14"/>
      <c r="E20" s="14" t="s">
        <v>15</v>
      </c>
      <c r="F20" s="16">
        <v>14</v>
      </c>
      <c r="H20" s="13"/>
      <c r="I20" s="14" t="s">
        <v>15</v>
      </c>
      <c r="J20" s="15">
        <v>23</v>
      </c>
      <c r="K20" s="14"/>
      <c r="L20" s="14" t="s">
        <v>15</v>
      </c>
      <c r="M20" s="16">
        <v>17</v>
      </c>
    </row>
    <row r="21" spans="1:13" x14ac:dyDescent="0.25">
      <c r="A21" s="13"/>
      <c r="B21" s="14" t="s">
        <v>16</v>
      </c>
      <c r="C21" s="15">
        <v>5</v>
      </c>
      <c r="D21" s="14"/>
      <c r="E21" s="14" t="s">
        <v>16</v>
      </c>
      <c r="F21" s="16">
        <v>1</v>
      </c>
      <c r="H21" s="13"/>
      <c r="I21" s="14" t="s">
        <v>16</v>
      </c>
      <c r="J21" s="15">
        <v>8</v>
      </c>
      <c r="K21" s="14"/>
      <c r="L21" s="14" t="s">
        <v>16</v>
      </c>
      <c r="M21" s="16">
        <v>4</v>
      </c>
    </row>
    <row r="22" spans="1:13" x14ac:dyDescent="0.25">
      <c r="A22" s="13"/>
      <c r="B22" s="14" t="s">
        <v>8</v>
      </c>
      <c r="C22" s="15">
        <v>42</v>
      </c>
      <c r="D22" s="14"/>
      <c r="E22" s="14" t="s">
        <v>8</v>
      </c>
      <c r="F22" s="16">
        <v>34</v>
      </c>
      <c r="H22" s="13"/>
      <c r="I22" s="14" t="s">
        <v>8</v>
      </c>
      <c r="J22" s="15">
        <v>42</v>
      </c>
      <c r="K22" s="14"/>
      <c r="L22" s="14" t="s">
        <v>8</v>
      </c>
      <c r="M22" s="16">
        <v>35</v>
      </c>
    </row>
    <row r="23" spans="1:13" x14ac:dyDescent="0.25">
      <c r="A23" s="13"/>
      <c r="B23" s="14" t="s">
        <v>17</v>
      </c>
      <c r="C23" s="15">
        <v>20</v>
      </c>
      <c r="D23" s="14"/>
      <c r="E23" s="14" t="s">
        <v>17</v>
      </c>
      <c r="F23" s="16">
        <v>16</v>
      </c>
      <c r="H23" s="13"/>
      <c r="I23" s="14" t="s">
        <v>17</v>
      </c>
      <c r="J23" s="15">
        <v>34</v>
      </c>
      <c r="K23" s="14"/>
      <c r="L23" s="14" t="s">
        <v>17</v>
      </c>
      <c r="M23" s="16">
        <v>13</v>
      </c>
    </row>
    <row r="24" spans="1:13" x14ac:dyDescent="0.25">
      <c r="A24" s="13"/>
      <c r="B24" s="14" t="s">
        <v>10</v>
      </c>
      <c r="C24" s="15">
        <v>37</v>
      </c>
      <c r="D24" s="14"/>
      <c r="E24" s="14" t="s">
        <v>10</v>
      </c>
      <c r="F24" s="16">
        <v>24</v>
      </c>
      <c r="H24" s="13"/>
      <c r="I24" s="14" t="s">
        <v>10</v>
      </c>
      <c r="J24" s="15">
        <v>35</v>
      </c>
      <c r="K24" s="14"/>
      <c r="L24" s="14" t="s">
        <v>10</v>
      </c>
      <c r="M24" s="16">
        <v>22</v>
      </c>
    </row>
    <row r="25" spans="1:13" x14ac:dyDescent="0.25">
      <c r="A25" s="13"/>
      <c r="B25" s="14" t="s">
        <v>18</v>
      </c>
      <c r="C25" s="15">
        <v>21</v>
      </c>
      <c r="D25" s="14"/>
      <c r="E25" s="14" t="s">
        <v>18</v>
      </c>
      <c r="F25" s="16">
        <v>17</v>
      </c>
      <c r="H25" s="13"/>
      <c r="I25" s="14" t="s">
        <v>18</v>
      </c>
      <c r="J25" s="15">
        <v>23</v>
      </c>
      <c r="K25" s="14"/>
      <c r="L25" s="14" t="s">
        <v>18</v>
      </c>
      <c r="M25" s="16">
        <v>13</v>
      </c>
    </row>
    <row r="26" spans="1:13" x14ac:dyDescent="0.25">
      <c r="A26" s="13"/>
      <c r="B26" s="14" t="s">
        <v>12</v>
      </c>
      <c r="C26" s="15">
        <v>25</v>
      </c>
      <c r="D26" s="14"/>
      <c r="E26" s="14" t="s">
        <v>12</v>
      </c>
      <c r="F26" s="16">
        <v>17</v>
      </c>
      <c r="H26" s="13"/>
      <c r="I26" s="14" t="s">
        <v>12</v>
      </c>
      <c r="J26" s="15">
        <v>21</v>
      </c>
      <c r="K26" s="14"/>
      <c r="L26" s="14" t="s">
        <v>12</v>
      </c>
      <c r="M26" s="16">
        <v>15</v>
      </c>
    </row>
    <row r="27" spans="1:13" x14ac:dyDescent="0.25">
      <c r="A27" s="13"/>
      <c r="B27" s="14" t="s">
        <v>19</v>
      </c>
      <c r="C27" s="15">
        <v>5</v>
      </c>
      <c r="D27" s="14"/>
      <c r="E27" s="14" t="s">
        <v>19</v>
      </c>
      <c r="F27" s="16">
        <v>2</v>
      </c>
      <c r="H27" s="13"/>
      <c r="I27" s="14" t="s">
        <v>19</v>
      </c>
      <c r="J27" s="15">
        <v>7</v>
      </c>
      <c r="K27" s="14"/>
      <c r="L27" s="14" t="s">
        <v>19</v>
      </c>
      <c r="M27" s="16">
        <v>5</v>
      </c>
    </row>
    <row r="28" spans="1:13" x14ac:dyDescent="0.25">
      <c r="A28" s="13"/>
      <c r="B28" s="14" t="s">
        <v>13</v>
      </c>
      <c r="C28" s="15">
        <v>27</v>
      </c>
      <c r="D28" s="14"/>
      <c r="E28" s="14" t="s">
        <v>13</v>
      </c>
      <c r="F28" s="16">
        <v>18</v>
      </c>
      <c r="H28" s="13"/>
      <c r="I28" s="14" t="s">
        <v>13</v>
      </c>
      <c r="J28" s="15">
        <v>32</v>
      </c>
      <c r="K28" s="14"/>
      <c r="L28" s="14" t="s">
        <v>13</v>
      </c>
      <c r="M28" s="16">
        <v>19</v>
      </c>
    </row>
    <row r="29" spans="1:13" x14ac:dyDescent="0.25">
      <c r="A29" s="13"/>
      <c r="B29" s="14" t="s">
        <v>20</v>
      </c>
      <c r="C29" s="15">
        <v>6</v>
      </c>
      <c r="D29" s="14"/>
      <c r="E29" s="14" t="s">
        <v>20</v>
      </c>
      <c r="F29" s="16">
        <v>5</v>
      </c>
      <c r="H29" s="13"/>
      <c r="I29" s="14" t="s">
        <v>20</v>
      </c>
      <c r="J29" s="15">
        <v>13</v>
      </c>
      <c r="K29" s="14"/>
      <c r="L29" s="14" t="s">
        <v>20</v>
      </c>
      <c r="M29" s="16">
        <v>6</v>
      </c>
    </row>
    <row r="30" spans="1:13" ht="15.75" thickBot="1" x14ac:dyDescent="0.3">
      <c r="A30" s="17"/>
      <c r="B30" s="18"/>
      <c r="C30" s="19">
        <f>SUM(C18:C29)</f>
        <v>288</v>
      </c>
      <c r="D30" s="18"/>
      <c r="E30" s="18"/>
      <c r="F30" s="20">
        <f>SUM(F18:F29)</f>
        <v>213</v>
      </c>
      <c r="H30" s="17"/>
      <c r="I30" s="18"/>
      <c r="J30" s="19">
        <f>SUM(J18:J29)</f>
        <v>323</v>
      </c>
      <c r="K30" s="18"/>
      <c r="L30" s="18"/>
      <c r="M30" s="19">
        <f>SUM(M18:M29)</f>
        <v>207</v>
      </c>
    </row>
    <row r="31" spans="1:13" x14ac:dyDescent="0.25">
      <c r="A31" s="9" t="s">
        <v>21</v>
      </c>
      <c r="B31" s="21"/>
      <c r="C31" s="22"/>
      <c r="D31" s="21"/>
      <c r="E31" s="21"/>
      <c r="F31" s="12"/>
      <c r="H31" s="9" t="s">
        <v>21</v>
      </c>
      <c r="I31" s="21"/>
      <c r="J31" s="22"/>
      <c r="K31" s="21"/>
      <c r="L31" s="21"/>
      <c r="M31" s="12"/>
    </row>
    <row r="32" spans="1:13" x14ac:dyDescent="0.25">
      <c r="A32" s="13"/>
      <c r="B32" s="14" t="s">
        <v>5</v>
      </c>
      <c r="C32" s="15">
        <v>41</v>
      </c>
      <c r="D32" s="14"/>
      <c r="E32" s="14" t="s">
        <v>5</v>
      </c>
      <c r="F32" s="16">
        <v>40</v>
      </c>
      <c r="H32" s="13"/>
      <c r="I32" s="14" t="s">
        <v>5</v>
      </c>
      <c r="J32" s="15">
        <v>46</v>
      </c>
      <c r="K32" s="14"/>
      <c r="L32" s="14" t="s">
        <v>5</v>
      </c>
      <c r="M32" s="16">
        <v>18</v>
      </c>
    </row>
    <row r="33" spans="1:13" x14ac:dyDescent="0.25">
      <c r="A33" s="13"/>
      <c r="B33" s="14" t="s">
        <v>6</v>
      </c>
      <c r="C33" s="15">
        <v>41</v>
      </c>
      <c r="D33" s="14"/>
      <c r="E33" s="14" t="s">
        <v>6</v>
      </c>
      <c r="F33" s="16">
        <v>37</v>
      </c>
      <c r="H33" s="13"/>
      <c r="I33" s="14" t="s">
        <v>6</v>
      </c>
      <c r="J33" s="15">
        <v>39</v>
      </c>
      <c r="K33" s="14"/>
      <c r="L33" s="14" t="s">
        <v>6</v>
      </c>
      <c r="M33" s="16">
        <v>17</v>
      </c>
    </row>
    <row r="34" spans="1:13" x14ac:dyDescent="0.25">
      <c r="A34" s="13"/>
      <c r="B34" s="14" t="s">
        <v>15</v>
      </c>
      <c r="C34" s="15">
        <v>22</v>
      </c>
      <c r="D34" s="14"/>
      <c r="E34" s="14" t="s">
        <v>15</v>
      </c>
      <c r="F34" s="16">
        <v>23</v>
      </c>
      <c r="H34" s="13"/>
      <c r="I34" s="14" t="s">
        <v>15</v>
      </c>
      <c r="J34" s="15">
        <v>28</v>
      </c>
      <c r="K34" s="14"/>
      <c r="L34" s="14" t="s">
        <v>15</v>
      </c>
      <c r="M34" s="16">
        <v>7</v>
      </c>
    </row>
    <row r="35" spans="1:13" x14ac:dyDescent="0.25">
      <c r="A35" s="13"/>
      <c r="B35" s="14" t="s">
        <v>16</v>
      </c>
      <c r="C35" s="15">
        <v>5</v>
      </c>
      <c r="D35" s="14"/>
      <c r="E35" s="14" t="s">
        <v>16</v>
      </c>
      <c r="F35" s="16">
        <v>12</v>
      </c>
      <c r="H35" s="13"/>
      <c r="I35" s="14" t="s">
        <v>16</v>
      </c>
      <c r="J35" s="15">
        <v>13</v>
      </c>
      <c r="K35" s="14"/>
      <c r="L35" s="14" t="s">
        <v>16</v>
      </c>
      <c r="M35" s="16">
        <v>2</v>
      </c>
    </row>
    <row r="36" spans="1:13" x14ac:dyDescent="0.25">
      <c r="A36" s="13"/>
      <c r="B36" s="14" t="s">
        <v>22</v>
      </c>
      <c r="C36" s="15">
        <v>0</v>
      </c>
      <c r="D36" s="14"/>
      <c r="E36" s="14" t="s">
        <v>22</v>
      </c>
      <c r="F36" s="16">
        <v>3</v>
      </c>
      <c r="H36" s="13"/>
      <c r="I36" s="14" t="s">
        <v>22</v>
      </c>
      <c r="J36" s="15">
        <v>1</v>
      </c>
      <c r="K36" s="14"/>
      <c r="L36" s="14" t="s">
        <v>22</v>
      </c>
      <c r="M36" s="16">
        <v>1</v>
      </c>
    </row>
    <row r="37" spans="1:13" x14ac:dyDescent="0.25">
      <c r="A37" s="13"/>
      <c r="B37" s="14" t="s">
        <v>23</v>
      </c>
      <c r="C37" s="15">
        <v>1</v>
      </c>
      <c r="D37" s="14"/>
      <c r="E37" s="14" t="s">
        <v>23</v>
      </c>
      <c r="F37" s="16">
        <v>6</v>
      </c>
      <c r="H37" s="13"/>
      <c r="I37" s="14" t="s">
        <v>23</v>
      </c>
      <c r="J37" s="15">
        <v>1</v>
      </c>
      <c r="K37" s="14"/>
      <c r="L37" s="14" t="s">
        <v>23</v>
      </c>
      <c r="M37" s="16">
        <v>1</v>
      </c>
    </row>
    <row r="38" spans="1:13" x14ac:dyDescent="0.25">
      <c r="A38" s="13"/>
      <c r="B38" s="14" t="s">
        <v>8</v>
      </c>
      <c r="C38" s="15">
        <v>38</v>
      </c>
      <c r="D38" s="14"/>
      <c r="E38" s="14" t="s">
        <v>8</v>
      </c>
      <c r="F38" s="16">
        <v>30</v>
      </c>
      <c r="H38" s="13"/>
      <c r="I38" s="14" t="s">
        <v>8</v>
      </c>
      <c r="J38" s="15">
        <v>32</v>
      </c>
      <c r="K38" s="14"/>
      <c r="L38" s="14" t="s">
        <v>8</v>
      </c>
      <c r="M38" s="16">
        <v>15</v>
      </c>
    </row>
    <row r="39" spans="1:13" x14ac:dyDescent="0.25">
      <c r="A39" s="13"/>
      <c r="B39" s="14" t="s">
        <v>17</v>
      </c>
      <c r="C39" s="15">
        <v>30</v>
      </c>
      <c r="D39" s="14"/>
      <c r="E39" s="14" t="s">
        <v>17</v>
      </c>
      <c r="F39" s="16">
        <v>28</v>
      </c>
      <c r="H39" s="13"/>
      <c r="I39" s="14" t="s">
        <v>17</v>
      </c>
      <c r="J39" s="15">
        <v>31</v>
      </c>
      <c r="K39" s="14"/>
      <c r="L39" s="14" t="s">
        <v>17</v>
      </c>
      <c r="M39" s="16">
        <v>12</v>
      </c>
    </row>
    <row r="40" spans="1:13" x14ac:dyDescent="0.25">
      <c r="A40" s="13"/>
      <c r="B40" s="14" t="s">
        <v>24</v>
      </c>
      <c r="C40" s="15">
        <v>9</v>
      </c>
      <c r="D40" s="14"/>
      <c r="E40" s="14" t="s">
        <v>24</v>
      </c>
      <c r="F40" s="16">
        <v>8</v>
      </c>
      <c r="H40" s="13"/>
      <c r="I40" s="14" t="s">
        <v>24</v>
      </c>
      <c r="J40" s="15">
        <v>3</v>
      </c>
      <c r="K40" s="14"/>
      <c r="L40" s="14" t="s">
        <v>24</v>
      </c>
      <c r="M40" s="16">
        <v>9</v>
      </c>
    </row>
    <row r="41" spans="1:13" x14ac:dyDescent="0.25">
      <c r="A41" s="13"/>
      <c r="B41" s="14" t="s">
        <v>10</v>
      </c>
      <c r="C41" s="15">
        <v>32</v>
      </c>
      <c r="D41" s="14"/>
      <c r="E41" s="14" t="s">
        <v>10</v>
      </c>
      <c r="F41" s="16">
        <v>26</v>
      </c>
      <c r="H41" s="13"/>
      <c r="I41" s="14" t="s">
        <v>10</v>
      </c>
      <c r="J41" s="15">
        <v>30</v>
      </c>
      <c r="K41" s="14"/>
      <c r="L41" s="14" t="s">
        <v>10</v>
      </c>
      <c r="M41" s="16">
        <v>12</v>
      </c>
    </row>
    <row r="42" spans="1:13" x14ac:dyDescent="0.25">
      <c r="A42" s="13"/>
      <c r="B42" s="14" t="s">
        <v>18</v>
      </c>
      <c r="C42" s="15">
        <v>26</v>
      </c>
      <c r="D42" s="14"/>
      <c r="E42" s="14" t="s">
        <v>18</v>
      </c>
      <c r="F42" s="16">
        <v>12</v>
      </c>
      <c r="H42" s="13"/>
      <c r="I42" s="14" t="s">
        <v>18</v>
      </c>
      <c r="J42" s="15">
        <v>21</v>
      </c>
      <c r="K42" s="14"/>
      <c r="L42" s="14" t="s">
        <v>18</v>
      </c>
      <c r="M42" s="16">
        <v>6</v>
      </c>
    </row>
    <row r="43" spans="1:13" x14ac:dyDescent="0.25">
      <c r="A43" s="13"/>
      <c r="B43" s="14" t="s">
        <v>25</v>
      </c>
      <c r="C43" s="15">
        <v>6</v>
      </c>
      <c r="D43" s="14"/>
      <c r="E43" s="14" t="s">
        <v>25</v>
      </c>
      <c r="F43" s="16">
        <v>7</v>
      </c>
      <c r="H43" s="13"/>
      <c r="I43" s="14" t="s">
        <v>25</v>
      </c>
      <c r="J43" s="15">
        <v>11</v>
      </c>
      <c r="K43" s="14"/>
      <c r="L43" s="14" t="s">
        <v>25</v>
      </c>
      <c r="M43" s="16">
        <v>1</v>
      </c>
    </row>
    <row r="44" spans="1:13" x14ac:dyDescent="0.25">
      <c r="A44" s="13"/>
      <c r="B44" s="14" t="s">
        <v>12</v>
      </c>
      <c r="C44" s="15">
        <v>29</v>
      </c>
      <c r="D44" s="14"/>
      <c r="E44" s="14" t="s">
        <v>12</v>
      </c>
      <c r="F44" s="16">
        <v>25</v>
      </c>
      <c r="H44" s="13"/>
      <c r="I44" s="14" t="s">
        <v>12</v>
      </c>
      <c r="J44" s="15">
        <v>35</v>
      </c>
      <c r="K44" s="14"/>
      <c r="L44" s="14" t="s">
        <v>12</v>
      </c>
      <c r="M44" s="16">
        <v>9</v>
      </c>
    </row>
    <row r="45" spans="1:13" x14ac:dyDescent="0.25">
      <c r="A45" s="13"/>
      <c r="B45" s="14" t="s">
        <v>19</v>
      </c>
      <c r="C45" s="15">
        <v>12</v>
      </c>
      <c r="D45" s="14"/>
      <c r="E45" s="14" t="s">
        <v>19</v>
      </c>
      <c r="F45" s="16">
        <v>13</v>
      </c>
      <c r="H45" s="13"/>
      <c r="I45" s="14" t="s">
        <v>19</v>
      </c>
      <c r="J45" s="15">
        <v>8</v>
      </c>
      <c r="K45" s="14"/>
      <c r="L45" s="14" t="s">
        <v>19</v>
      </c>
      <c r="M45" s="16">
        <v>2</v>
      </c>
    </row>
    <row r="46" spans="1:13" x14ac:dyDescent="0.25">
      <c r="A46" s="13"/>
      <c r="B46" s="14" t="s">
        <v>26</v>
      </c>
      <c r="C46" s="15">
        <v>1</v>
      </c>
      <c r="D46" s="14"/>
      <c r="E46" s="14" t="s">
        <v>26</v>
      </c>
      <c r="F46" s="16">
        <v>3</v>
      </c>
      <c r="H46" s="13"/>
      <c r="I46" s="14" t="s">
        <v>26</v>
      </c>
      <c r="J46" s="15">
        <v>3</v>
      </c>
      <c r="K46" s="14"/>
      <c r="L46" s="14" t="s">
        <v>26</v>
      </c>
      <c r="M46" s="16">
        <v>0</v>
      </c>
    </row>
    <row r="47" spans="1:13" x14ac:dyDescent="0.25">
      <c r="A47" s="13"/>
      <c r="B47" s="14" t="s">
        <v>13</v>
      </c>
      <c r="C47" s="15">
        <v>24</v>
      </c>
      <c r="D47" s="14"/>
      <c r="E47" s="14" t="s">
        <v>13</v>
      </c>
      <c r="F47" s="16">
        <v>12</v>
      </c>
      <c r="H47" s="13"/>
      <c r="I47" s="14" t="s">
        <v>13</v>
      </c>
      <c r="J47" s="15">
        <v>20</v>
      </c>
      <c r="K47" s="14"/>
      <c r="L47" s="14" t="s">
        <v>13</v>
      </c>
      <c r="M47" s="16">
        <v>2</v>
      </c>
    </row>
    <row r="48" spans="1:13" x14ac:dyDescent="0.25">
      <c r="A48" s="13"/>
      <c r="B48" s="14" t="s">
        <v>20</v>
      </c>
      <c r="C48" s="15">
        <v>9</v>
      </c>
      <c r="D48" s="14"/>
      <c r="E48" s="14" t="s">
        <v>20</v>
      </c>
      <c r="F48" s="16">
        <v>13</v>
      </c>
      <c r="H48" s="13"/>
      <c r="I48" s="14" t="s">
        <v>20</v>
      </c>
      <c r="J48" s="15">
        <v>24</v>
      </c>
      <c r="K48" s="14"/>
      <c r="L48" s="14" t="s">
        <v>20</v>
      </c>
      <c r="M48" s="16">
        <v>5</v>
      </c>
    </row>
    <row r="49" spans="1:13" x14ac:dyDescent="0.25">
      <c r="A49" s="13"/>
      <c r="B49" s="14" t="s">
        <v>27</v>
      </c>
      <c r="C49" s="15">
        <v>0</v>
      </c>
      <c r="D49" s="14"/>
      <c r="E49" s="14" t="s">
        <v>27</v>
      </c>
      <c r="F49" s="16">
        <v>3</v>
      </c>
      <c r="H49" s="13"/>
      <c r="I49" s="14" t="s">
        <v>27</v>
      </c>
      <c r="J49" s="15">
        <v>3</v>
      </c>
      <c r="K49" s="14"/>
      <c r="L49" s="14" t="s">
        <v>27</v>
      </c>
      <c r="M49" s="16">
        <v>0</v>
      </c>
    </row>
    <row r="50" spans="1:13" ht="15.75" thickBot="1" x14ac:dyDescent="0.3">
      <c r="A50" s="17"/>
      <c r="B50" s="18"/>
      <c r="C50" s="19">
        <f>SUM(C32:C49)</f>
        <v>326</v>
      </c>
      <c r="D50" s="18"/>
      <c r="E50" s="18"/>
      <c r="F50" s="20">
        <f>SUM(F32:F49)</f>
        <v>301</v>
      </c>
      <c r="H50" s="17"/>
      <c r="I50" s="18"/>
      <c r="J50" s="19">
        <f>SUM(J32:J49)</f>
        <v>349</v>
      </c>
      <c r="K50" s="18"/>
      <c r="L50" s="18"/>
      <c r="M50" s="20">
        <f>SUM(M32:M49)</f>
        <v>119</v>
      </c>
    </row>
    <row r="51" spans="1:13" x14ac:dyDescent="0.25">
      <c r="A51" s="9" t="s">
        <v>28</v>
      </c>
      <c r="B51" s="21"/>
      <c r="C51" s="22"/>
      <c r="D51" s="21"/>
      <c r="E51" s="21"/>
      <c r="F51" s="12"/>
      <c r="H51" s="9" t="s">
        <v>28</v>
      </c>
      <c r="I51" s="21"/>
      <c r="J51" s="22"/>
      <c r="K51" s="21"/>
      <c r="L51" s="21"/>
      <c r="M51" s="12"/>
    </row>
    <row r="52" spans="1:13" x14ac:dyDescent="0.25">
      <c r="A52" s="13"/>
      <c r="B52" s="14" t="s">
        <v>5</v>
      </c>
      <c r="C52" s="15">
        <v>39</v>
      </c>
      <c r="D52" s="14"/>
      <c r="E52" s="14" t="s">
        <v>5</v>
      </c>
      <c r="F52" s="16">
        <v>33</v>
      </c>
      <c r="H52" s="13"/>
      <c r="I52" s="14" t="s">
        <v>5</v>
      </c>
      <c r="J52" s="15">
        <v>28</v>
      </c>
      <c r="K52" s="14"/>
      <c r="L52" s="14" t="s">
        <v>5</v>
      </c>
      <c r="M52" s="16">
        <v>18</v>
      </c>
    </row>
    <row r="53" spans="1:13" x14ac:dyDescent="0.25">
      <c r="A53" s="13"/>
      <c r="B53" s="14" t="s">
        <v>6</v>
      </c>
      <c r="C53" s="15">
        <v>45</v>
      </c>
      <c r="D53" s="14"/>
      <c r="E53" s="14" t="s">
        <v>6</v>
      </c>
      <c r="F53" s="16">
        <v>32</v>
      </c>
      <c r="H53" s="13"/>
      <c r="I53" s="14" t="s">
        <v>6</v>
      </c>
      <c r="J53" s="15">
        <v>34</v>
      </c>
      <c r="K53" s="14"/>
      <c r="L53" s="14" t="s">
        <v>6</v>
      </c>
      <c r="M53" s="16">
        <v>14</v>
      </c>
    </row>
    <row r="54" spans="1:13" x14ac:dyDescent="0.25">
      <c r="A54" s="13"/>
      <c r="B54" s="14" t="s">
        <v>15</v>
      </c>
      <c r="C54" s="15">
        <v>29</v>
      </c>
      <c r="D54" s="14"/>
      <c r="E54" s="14" t="s">
        <v>15</v>
      </c>
      <c r="F54" s="16">
        <v>23</v>
      </c>
      <c r="H54" s="13"/>
      <c r="I54" s="14" t="s">
        <v>15</v>
      </c>
      <c r="J54" s="15">
        <v>22</v>
      </c>
      <c r="K54" s="14"/>
      <c r="L54" s="14" t="s">
        <v>15</v>
      </c>
      <c r="M54" s="16">
        <v>16</v>
      </c>
    </row>
    <row r="55" spans="1:13" x14ac:dyDescent="0.25">
      <c r="A55" s="13"/>
      <c r="B55" s="14" t="s">
        <v>16</v>
      </c>
      <c r="C55" s="15">
        <v>13</v>
      </c>
      <c r="D55" s="14"/>
      <c r="E55" s="14" t="s">
        <v>16</v>
      </c>
      <c r="F55" s="16">
        <v>5</v>
      </c>
      <c r="H55" s="13"/>
      <c r="I55" s="14" t="s">
        <v>16</v>
      </c>
      <c r="J55" s="15">
        <v>9</v>
      </c>
      <c r="K55" s="14"/>
      <c r="L55" s="14" t="s">
        <v>16</v>
      </c>
      <c r="M55" s="16">
        <v>3</v>
      </c>
    </row>
    <row r="56" spans="1:13" x14ac:dyDescent="0.25">
      <c r="A56" s="13"/>
      <c r="B56" s="14" t="s">
        <v>22</v>
      </c>
      <c r="C56" s="15">
        <v>4</v>
      </c>
      <c r="D56" s="14"/>
      <c r="E56" s="14" t="s">
        <v>22</v>
      </c>
      <c r="F56" s="16">
        <v>4</v>
      </c>
      <c r="H56" s="13"/>
      <c r="I56" s="14" t="s">
        <v>22</v>
      </c>
      <c r="J56" s="15">
        <v>3</v>
      </c>
      <c r="K56" s="14"/>
      <c r="L56" s="14" t="s">
        <v>22</v>
      </c>
      <c r="M56" s="16">
        <v>1</v>
      </c>
    </row>
    <row r="57" spans="1:13" x14ac:dyDescent="0.25">
      <c r="A57" s="13"/>
      <c r="B57" s="14" t="s">
        <v>23</v>
      </c>
      <c r="C57" s="15">
        <v>2</v>
      </c>
      <c r="D57" s="14"/>
      <c r="E57" s="14" t="s">
        <v>23</v>
      </c>
      <c r="F57" s="16">
        <v>2</v>
      </c>
      <c r="H57" s="13"/>
      <c r="I57" s="14" t="s">
        <v>23</v>
      </c>
      <c r="J57" s="15">
        <v>2</v>
      </c>
      <c r="K57" s="14"/>
      <c r="L57" s="14" t="s">
        <v>23</v>
      </c>
      <c r="M57" s="16">
        <v>1</v>
      </c>
    </row>
    <row r="58" spans="1:13" x14ac:dyDescent="0.25">
      <c r="A58" s="13"/>
      <c r="B58" s="14" t="s">
        <v>17</v>
      </c>
      <c r="C58" s="15">
        <v>28</v>
      </c>
      <c r="D58" s="14"/>
      <c r="E58" s="14" t="s">
        <v>17</v>
      </c>
      <c r="F58" s="16">
        <v>21</v>
      </c>
      <c r="H58" s="13"/>
      <c r="I58" s="14" t="s">
        <v>17</v>
      </c>
      <c r="J58" s="15">
        <v>19</v>
      </c>
      <c r="K58" s="14"/>
      <c r="L58" s="14" t="s">
        <v>17</v>
      </c>
      <c r="M58" s="16">
        <v>15</v>
      </c>
    </row>
    <row r="59" spans="1:13" x14ac:dyDescent="0.25">
      <c r="A59" s="13"/>
      <c r="B59" s="14" t="s">
        <v>24</v>
      </c>
      <c r="C59" s="15">
        <v>12</v>
      </c>
      <c r="D59" s="14"/>
      <c r="E59" s="14" t="s">
        <v>24</v>
      </c>
      <c r="F59" s="16">
        <v>13</v>
      </c>
      <c r="H59" s="13"/>
      <c r="I59" s="14" t="s">
        <v>24</v>
      </c>
      <c r="J59" s="15">
        <v>7</v>
      </c>
      <c r="K59" s="14"/>
      <c r="L59" s="14" t="s">
        <v>24</v>
      </c>
      <c r="M59" s="16">
        <v>5</v>
      </c>
    </row>
    <row r="60" spans="1:13" x14ac:dyDescent="0.25">
      <c r="A60" s="13"/>
      <c r="B60" s="14" t="s">
        <v>18</v>
      </c>
      <c r="C60" s="15">
        <v>28</v>
      </c>
      <c r="D60" s="14"/>
      <c r="E60" s="14" t="s">
        <v>18</v>
      </c>
      <c r="F60" s="16">
        <v>21</v>
      </c>
      <c r="H60" s="13"/>
      <c r="I60" s="14" t="s">
        <v>18</v>
      </c>
      <c r="J60" s="15">
        <v>20</v>
      </c>
      <c r="K60" s="14"/>
      <c r="L60" s="14" t="s">
        <v>18</v>
      </c>
      <c r="M60" s="16">
        <v>12</v>
      </c>
    </row>
    <row r="61" spans="1:13" x14ac:dyDescent="0.25">
      <c r="A61" s="13"/>
      <c r="B61" s="14" t="s">
        <v>25</v>
      </c>
      <c r="C61" s="15">
        <v>15</v>
      </c>
      <c r="D61" s="14"/>
      <c r="E61" s="14" t="s">
        <v>25</v>
      </c>
      <c r="F61" s="16">
        <v>12</v>
      </c>
      <c r="H61" s="13"/>
      <c r="I61" s="14" t="s">
        <v>25</v>
      </c>
      <c r="J61" s="15">
        <v>13</v>
      </c>
      <c r="K61" s="14"/>
      <c r="L61" s="14" t="s">
        <v>25</v>
      </c>
      <c r="M61" s="16">
        <v>7</v>
      </c>
    </row>
    <row r="62" spans="1:13" x14ac:dyDescent="0.25">
      <c r="A62" s="13"/>
      <c r="B62" s="14" t="s">
        <v>19</v>
      </c>
      <c r="C62" s="15">
        <v>17</v>
      </c>
      <c r="D62" s="14"/>
      <c r="E62" s="14" t="s">
        <v>19</v>
      </c>
      <c r="F62" s="16">
        <v>14</v>
      </c>
      <c r="H62" s="13"/>
      <c r="I62" s="14" t="s">
        <v>19</v>
      </c>
      <c r="J62" s="15">
        <v>10</v>
      </c>
      <c r="K62" s="14"/>
      <c r="L62" s="14" t="s">
        <v>19</v>
      </c>
      <c r="M62" s="16">
        <v>7</v>
      </c>
    </row>
    <row r="63" spans="1:13" x14ac:dyDescent="0.25">
      <c r="A63" s="13"/>
      <c r="B63" s="14" t="s">
        <v>26</v>
      </c>
      <c r="C63" s="15">
        <v>4</v>
      </c>
      <c r="D63" s="14"/>
      <c r="E63" s="14" t="s">
        <v>26</v>
      </c>
      <c r="F63" s="16">
        <v>4</v>
      </c>
      <c r="H63" s="13"/>
      <c r="I63" s="14" t="s">
        <v>26</v>
      </c>
      <c r="J63" s="15">
        <v>0</v>
      </c>
      <c r="K63" s="14"/>
      <c r="L63" s="14" t="s">
        <v>26</v>
      </c>
      <c r="M63" s="16">
        <v>2</v>
      </c>
    </row>
    <row r="64" spans="1:13" x14ac:dyDescent="0.25">
      <c r="A64" s="13"/>
      <c r="B64" s="14" t="s">
        <v>20</v>
      </c>
      <c r="C64" s="15">
        <v>24</v>
      </c>
      <c r="D64" s="14"/>
      <c r="E64" s="14" t="s">
        <v>20</v>
      </c>
      <c r="F64" s="16">
        <v>10</v>
      </c>
      <c r="H64" s="13"/>
      <c r="I64" s="14" t="s">
        <v>20</v>
      </c>
      <c r="J64" s="15">
        <v>14</v>
      </c>
      <c r="K64" s="14"/>
      <c r="L64" s="14" t="s">
        <v>20</v>
      </c>
      <c r="M64" s="16">
        <v>7</v>
      </c>
    </row>
    <row r="65" spans="1:13" x14ac:dyDescent="0.25">
      <c r="A65" s="13"/>
      <c r="B65" s="14" t="s">
        <v>27</v>
      </c>
      <c r="C65" s="15">
        <v>1</v>
      </c>
      <c r="D65" s="14"/>
      <c r="E65" s="14" t="s">
        <v>27</v>
      </c>
      <c r="F65" s="16">
        <v>1</v>
      </c>
      <c r="H65" s="13"/>
      <c r="I65" s="14" t="s">
        <v>27</v>
      </c>
      <c r="J65" s="15">
        <v>5</v>
      </c>
      <c r="K65" s="14"/>
      <c r="L65" s="14" t="s">
        <v>27</v>
      </c>
      <c r="M65" s="16">
        <v>5</v>
      </c>
    </row>
    <row r="66" spans="1:13" ht="15.75" thickBot="1" x14ac:dyDescent="0.3">
      <c r="A66" s="17"/>
      <c r="B66" s="18"/>
      <c r="C66" s="19">
        <f>SUM(C52:C65)</f>
        <v>261</v>
      </c>
      <c r="D66" s="18"/>
      <c r="E66" s="18"/>
      <c r="F66" s="20">
        <f>SUM(F52:F65)</f>
        <v>195</v>
      </c>
      <c r="H66" s="17"/>
      <c r="I66" s="18"/>
      <c r="J66" s="19">
        <f>SUM(J52:J65)</f>
        <v>186</v>
      </c>
      <c r="K66" s="18"/>
      <c r="L66" s="18"/>
      <c r="M66" s="20">
        <f>SUM(M52:M65)</f>
        <v>113</v>
      </c>
    </row>
    <row r="67" spans="1:13" x14ac:dyDescent="0.25">
      <c r="A67" s="23" t="s">
        <v>29</v>
      </c>
      <c r="B67" s="24"/>
      <c r="C67" s="25"/>
      <c r="D67" s="24"/>
      <c r="E67" s="24"/>
      <c r="F67" s="26"/>
      <c r="H67" s="23" t="s">
        <v>29</v>
      </c>
      <c r="I67" s="24"/>
      <c r="J67" s="25"/>
      <c r="K67" s="24"/>
      <c r="L67" s="24"/>
      <c r="M67" s="26"/>
    </row>
    <row r="68" spans="1:13" x14ac:dyDescent="0.25">
      <c r="A68" s="13"/>
      <c r="B68" s="14" t="s">
        <v>5</v>
      </c>
      <c r="C68" s="15">
        <v>16</v>
      </c>
      <c r="D68" s="14"/>
      <c r="E68" s="14" t="s">
        <v>5</v>
      </c>
      <c r="F68" s="16">
        <v>14</v>
      </c>
      <c r="H68" s="13"/>
      <c r="I68" s="14" t="s">
        <v>5</v>
      </c>
      <c r="J68" s="15">
        <v>5</v>
      </c>
      <c r="K68" s="14"/>
      <c r="L68" s="14" t="s">
        <v>5</v>
      </c>
      <c r="M68" s="16">
        <v>9</v>
      </c>
    </row>
    <row r="69" spans="1:13" x14ac:dyDescent="0.25">
      <c r="A69" s="13"/>
      <c r="B69" s="14" t="s">
        <v>6</v>
      </c>
      <c r="C69" s="15">
        <v>15</v>
      </c>
      <c r="D69" s="14"/>
      <c r="E69" s="14" t="s">
        <v>6</v>
      </c>
      <c r="F69" s="16">
        <v>17</v>
      </c>
      <c r="H69" s="13"/>
      <c r="I69" s="14" t="s">
        <v>6</v>
      </c>
      <c r="J69" s="15">
        <v>7</v>
      </c>
      <c r="K69" s="14"/>
      <c r="L69" s="14" t="s">
        <v>6</v>
      </c>
      <c r="M69" s="16">
        <v>8</v>
      </c>
    </row>
    <row r="70" spans="1:13" x14ac:dyDescent="0.25">
      <c r="A70" s="13"/>
      <c r="B70" s="14" t="s">
        <v>15</v>
      </c>
      <c r="C70" s="15">
        <v>11</v>
      </c>
      <c r="D70" s="14"/>
      <c r="E70" s="14" t="s">
        <v>15</v>
      </c>
      <c r="F70" s="16">
        <v>14</v>
      </c>
      <c r="H70" s="13"/>
      <c r="I70" s="14" t="s">
        <v>15</v>
      </c>
      <c r="J70" s="15">
        <v>7</v>
      </c>
      <c r="K70" s="14"/>
      <c r="L70" s="14" t="s">
        <v>15</v>
      </c>
      <c r="M70" s="16">
        <v>13</v>
      </c>
    </row>
    <row r="71" spans="1:13" x14ac:dyDescent="0.25">
      <c r="A71" s="13"/>
      <c r="B71" s="14" t="s">
        <v>16</v>
      </c>
      <c r="C71" s="15">
        <v>2</v>
      </c>
      <c r="D71" s="14"/>
      <c r="E71" s="14" t="s">
        <v>16</v>
      </c>
      <c r="F71" s="16">
        <v>8</v>
      </c>
      <c r="H71" s="13"/>
      <c r="I71" s="14" t="s">
        <v>16</v>
      </c>
      <c r="J71" s="15">
        <v>1</v>
      </c>
      <c r="K71" s="14"/>
      <c r="L71" s="14" t="s">
        <v>16</v>
      </c>
      <c r="M71" s="16">
        <v>8</v>
      </c>
    </row>
    <row r="72" spans="1:13" x14ac:dyDescent="0.25">
      <c r="A72" s="13"/>
      <c r="B72" s="14" t="s">
        <v>22</v>
      </c>
      <c r="C72" s="15">
        <v>1</v>
      </c>
      <c r="D72" s="14"/>
      <c r="E72" s="14" t="s">
        <v>22</v>
      </c>
      <c r="F72" s="16">
        <v>5</v>
      </c>
      <c r="H72" s="13"/>
      <c r="I72" s="14" t="s">
        <v>22</v>
      </c>
      <c r="J72" s="15">
        <v>1</v>
      </c>
      <c r="K72" s="14"/>
      <c r="L72" s="14" t="s">
        <v>22</v>
      </c>
      <c r="M72" s="16">
        <v>1</v>
      </c>
    </row>
    <row r="73" spans="1:13" x14ac:dyDescent="0.25">
      <c r="A73" s="13"/>
      <c r="B73" s="14" t="s">
        <v>23</v>
      </c>
      <c r="C73" s="15">
        <v>0</v>
      </c>
      <c r="D73" s="14"/>
      <c r="E73" s="14" t="s">
        <v>23</v>
      </c>
      <c r="F73" s="16">
        <v>2</v>
      </c>
      <c r="H73" s="13"/>
      <c r="I73" s="14" t="s">
        <v>23</v>
      </c>
      <c r="J73" s="15">
        <v>0</v>
      </c>
      <c r="K73" s="14"/>
      <c r="L73" s="14" t="s">
        <v>23</v>
      </c>
      <c r="M73" s="16">
        <v>1</v>
      </c>
    </row>
    <row r="74" spans="1:13" x14ac:dyDescent="0.25">
      <c r="A74" s="13"/>
      <c r="B74" s="14" t="s">
        <v>17</v>
      </c>
      <c r="C74" s="15">
        <v>10</v>
      </c>
      <c r="D74" s="14"/>
      <c r="E74" s="14" t="s">
        <v>17</v>
      </c>
      <c r="F74" s="16">
        <v>11</v>
      </c>
      <c r="H74" s="13"/>
      <c r="I74" s="14" t="s">
        <v>17</v>
      </c>
      <c r="J74" s="15">
        <v>4</v>
      </c>
      <c r="K74" s="14"/>
      <c r="L74" s="14" t="s">
        <v>17</v>
      </c>
      <c r="M74" s="16">
        <v>5</v>
      </c>
    </row>
    <row r="75" spans="1:13" x14ac:dyDescent="0.25">
      <c r="A75" s="13"/>
      <c r="B75" s="14" t="s">
        <v>24</v>
      </c>
      <c r="C75" s="15">
        <v>4</v>
      </c>
      <c r="D75" s="14"/>
      <c r="E75" s="14" t="s">
        <v>24</v>
      </c>
      <c r="F75" s="16">
        <v>5</v>
      </c>
      <c r="H75" s="13"/>
      <c r="I75" s="14" t="s">
        <v>24</v>
      </c>
      <c r="J75" s="15">
        <v>4</v>
      </c>
      <c r="K75" s="14"/>
      <c r="L75" s="14" t="s">
        <v>24</v>
      </c>
      <c r="M75" s="16">
        <v>2</v>
      </c>
    </row>
    <row r="76" spans="1:13" x14ac:dyDescent="0.25">
      <c r="A76" s="13"/>
      <c r="B76" s="14" t="s">
        <v>18</v>
      </c>
      <c r="C76" s="15">
        <v>5</v>
      </c>
      <c r="D76" s="14"/>
      <c r="E76" s="14" t="s">
        <v>18</v>
      </c>
      <c r="F76" s="16">
        <v>9</v>
      </c>
      <c r="H76" s="13"/>
      <c r="I76" s="14" t="s">
        <v>18</v>
      </c>
      <c r="J76" s="15">
        <v>5</v>
      </c>
      <c r="K76" s="14"/>
      <c r="L76" s="14" t="s">
        <v>18</v>
      </c>
      <c r="M76" s="16">
        <v>6</v>
      </c>
    </row>
    <row r="77" spans="1:13" x14ac:dyDescent="0.25">
      <c r="A77" s="13"/>
      <c r="B77" s="14" t="s">
        <v>25</v>
      </c>
      <c r="C77" s="15">
        <v>5</v>
      </c>
      <c r="D77" s="14"/>
      <c r="E77" s="14" t="s">
        <v>25</v>
      </c>
      <c r="F77" s="16">
        <v>4</v>
      </c>
      <c r="H77" s="13"/>
      <c r="I77" s="14" t="s">
        <v>25</v>
      </c>
      <c r="J77" s="15">
        <v>1</v>
      </c>
      <c r="K77" s="14"/>
      <c r="L77" s="14" t="s">
        <v>25</v>
      </c>
      <c r="M77" s="16">
        <v>4</v>
      </c>
    </row>
    <row r="78" spans="1:13" x14ac:dyDescent="0.25">
      <c r="A78" s="13"/>
      <c r="B78" s="14" t="s">
        <v>19</v>
      </c>
      <c r="C78" s="15">
        <v>6</v>
      </c>
      <c r="D78" s="14"/>
      <c r="E78" s="14" t="s">
        <v>19</v>
      </c>
      <c r="F78" s="16">
        <v>7</v>
      </c>
      <c r="H78" s="13"/>
      <c r="I78" s="14" t="s">
        <v>19</v>
      </c>
      <c r="J78" s="15">
        <v>2</v>
      </c>
      <c r="K78" s="14"/>
      <c r="L78" s="14" t="s">
        <v>19</v>
      </c>
      <c r="M78" s="16">
        <v>4</v>
      </c>
    </row>
    <row r="79" spans="1:13" x14ac:dyDescent="0.25">
      <c r="A79" s="13"/>
      <c r="B79" s="14" t="s">
        <v>26</v>
      </c>
      <c r="C79" s="15">
        <v>1</v>
      </c>
      <c r="D79" s="14"/>
      <c r="E79" s="14" t="s">
        <v>26</v>
      </c>
      <c r="F79" s="16">
        <v>1</v>
      </c>
      <c r="H79" s="13"/>
      <c r="I79" s="14" t="s">
        <v>26</v>
      </c>
      <c r="J79" s="15">
        <v>0</v>
      </c>
      <c r="K79" s="14"/>
      <c r="L79" s="14" t="s">
        <v>26</v>
      </c>
      <c r="M79" s="16">
        <v>1</v>
      </c>
    </row>
    <row r="80" spans="1:13" x14ac:dyDescent="0.25">
      <c r="A80" s="13"/>
      <c r="B80" s="14" t="s">
        <v>20</v>
      </c>
      <c r="C80" s="15">
        <v>7</v>
      </c>
      <c r="D80" s="14"/>
      <c r="E80" s="14" t="s">
        <v>20</v>
      </c>
      <c r="F80" s="16">
        <v>10</v>
      </c>
      <c r="H80" s="13"/>
      <c r="I80" s="14" t="s">
        <v>20</v>
      </c>
      <c r="J80" s="15">
        <v>3</v>
      </c>
      <c r="K80" s="14"/>
      <c r="L80" s="14" t="s">
        <v>20</v>
      </c>
      <c r="M80" s="16">
        <v>7</v>
      </c>
    </row>
    <row r="81" spans="1:14" x14ac:dyDescent="0.25">
      <c r="A81" s="13"/>
      <c r="B81" s="14" t="s">
        <v>27</v>
      </c>
      <c r="C81" s="15">
        <v>2</v>
      </c>
      <c r="D81" s="14"/>
      <c r="E81" s="14" t="s">
        <v>27</v>
      </c>
      <c r="F81" s="16">
        <v>2</v>
      </c>
      <c r="H81" s="13"/>
      <c r="I81" s="14" t="s">
        <v>27</v>
      </c>
      <c r="J81" s="15">
        <v>1</v>
      </c>
      <c r="K81" s="14"/>
      <c r="L81" s="14" t="s">
        <v>27</v>
      </c>
      <c r="M81" s="16">
        <v>0</v>
      </c>
    </row>
    <row r="82" spans="1:14" ht="15.75" thickBot="1" x14ac:dyDescent="0.3">
      <c r="A82" s="27"/>
      <c r="B82" s="28"/>
      <c r="C82" s="29">
        <f>SUM(C68:C81)</f>
        <v>85</v>
      </c>
      <c r="D82" s="28"/>
      <c r="E82" s="28"/>
      <c r="F82" s="30">
        <f>SUM(F68:F81)</f>
        <v>109</v>
      </c>
      <c r="H82" s="27"/>
      <c r="I82" s="28"/>
      <c r="J82" s="29">
        <f>SUM(J68:J81)</f>
        <v>41</v>
      </c>
      <c r="K82" s="28"/>
      <c r="L82" s="28"/>
      <c r="M82" s="30">
        <f>SUM(M68:M81)</f>
        <v>69</v>
      </c>
    </row>
    <row r="83" spans="1:14" ht="15.75" thickBot="1" x14ac:dyDescent="0.3">
      <c r="A83" s="31" t="s">
        <v>30</v>
      </c>
      <c r="B83" s="32"/>
      <c r="C83" s="33">
        <f>SUM(C16,C30,C50,C66,C82)</f>
        <v>1090</v>
      </c>
      <c r="D83" s="32"/>
      <c r="E83" s="32"/>
      <c r="F83" s="34">
        <f>SUM(F16,F30,F50,F66,F82)</f>
        <v>920</v>
      </c>
      <c r="H83" s="31" t="s">
        <v>30</v>
      </c>
      <c r="I83" s="32"/>
      <c r="J83" s="33">
        <f>SUM(J16,J30,J50,J66,J82)</f>
        <v>1084</v>
      </c>
      <c r="K83" s="32"/>
      <c r="L83" s="32"/>
      <c r="M83" s="34">
        <f>SUM(M16,M30,M50,M66,M82)</f>
        <v>697</v>
      </c>
      <c r="N83" s="35"/>
    </row>
    <row r="84" spans="1:14" ht="15.75" thickBot="1" x14ac:dyDescent="0.3">
      <c r="A84" s="36"/>
      <c r="B84" s="37" t="s">
        <v>31</v>
      </c>
      <c r="C84" s="38"/>
      <c r="D84" s="39"/>
      <c r="E84" s="40">
        <f>C83+F83</f>
        <v>2010</v>
      </c>
      <c r="F84" s="41"/>
      <c r="H84" s="36"/>
      <c r="I84" s="37" t="s">
        <v>31</v>
      </c>
      <c r="J84" s="38"/>
      <c r="K84" s="39"/>
      <c r="L84" s="40">
        <f>J83+M83</f>
        <v>1781</v>
      </c>
      <c r="M84" s="41"/>
      <c r="N84" s="35"/>
    </row>
  </sheetData>
  <mergeCells count="3">
    <mergeCell ref="A1:N1"/>
    <mergeCell ref="A3:F3"/>
    <mergeCell ref="H3:M3"/>
  </mergeCells>
  <pageMargins left="0.7" right="0.7" top="0.75" bottom="0.75" header="0.3" footer="0.3"/>
  <pageSetup scale="5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5"/>
  <sheetViews>
    <sheetView tabSelected="1" workbookViewId="0">
      <selection activeCell="A2" sqref="A2"/>
    </sheetView>
  </sheetViews>
  <sheetFormatPr defaultRowHeight="15" x14ac:dyDescent="0.25"/>
  <cols>
    <col min="1" max="1" width="3.7109375" customWidth="1"/>
    <col min="2" max="2" width="10" bestFit="1" customWidth="1"/>
    <col min="3" max="3" width="9.140625" style="1"/>
    <col min="4" max="4" width="1.140625" customWidth="1"/>
    <col min="5" max="5" width="10" bestFit="1" customWidth="1"/>
    <col min="6" max="6" width="9.140625" style="2"/>
    <col min="7" max="7" width="4.85546875" customWidth="1"/>
    <col min="8" max="8" width="3.7109375" customWidth="1"/>
    <col min="9" max="9" width="10" bestFit="1" customWidth="1"/>
    <col min="10" max="10" width="9.140625" style="1"/>
    <col min="11" max="11" width="1.85546875" customWidth="1"/>
    <col min="12" max="12" width="10" bestFit="1" customWidth="1"/>
    <col min="13" max="13" width="9.140625" style="2"/>
    <col min="14" max="14" width="3.5703125" customWidth="1"/>
    <col min="15" max="15" width="3.7109375" customWidth="1"/>
    <col min="16" max="16" width="10" bestFit="1" customWidth="1"/>
    <col min="17" max="17" width="9.140625" style="1"/>
    <col min="18" max="18" width="1.85546875" customWidth="1"/>
    <col min="19" max="19" width="10" bestFit="1" customWidth="1"/>
    <col min="20" max="20" width="9.140625" style="1"/>
    <col min="21" max="21" width="3.140625" customWidth="1"/>
    <col min="22" max="22" width="3.7109375" customWidth="1"/>
    <col min="23" max="23" width="10" bestFit="1" customWidth="1"/>
    <col min="24" max="24" width="9.140625" style="1"/>
    <col min="25" max="25" width="1.85546875" customWidth="1"/>
    <col min="26" max="26" width="10" bestFit="1" customWidth="1"/>
    <col min="27" max="27" width="9.140625" style="1"/>
    <col min="29" max="29" width="4.7109375" customWidth="1"/>
    <col min="32" max="32" width="1.5703125" customWidth="1"/>
  </cols>
  <sheetData>
    <row r="1" spans="1:34" ht="21" x14ac:dyDescent="0.35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4" ht="15.75" thickBot="1" x14ac:dyDescent="0.3"/>
    <row r="3" spans="1:34" x14ac:dyDescent="0.25">
      <c r="A3" s="47" t="s">
        <v>36</v>
      </c>
      <c r="B3" s="48"/>
      <c r="C3" s="48"/>
      <c r="D3" s="48"/>
      <c r="E3" s="48"/>
      <c r="F3" s="49"/>
      <c r="G3" s="3"/>
      <c r="H3" s="47" t="s">
        <v>37</v>
      </c>
      <c r="I3" s="48"/>
      <c r="J3" s="48"/>
      <c r="K3" s="48"/>
      <c r="L3" s="48"/>
      <c r="M3" s="49"/>
      <c r="N3" s="3"/>
      <c r="O3" s="47" t="s">
        <v>38</v>
      </c>
      <c r="P3" s="48"/>
      <c r="Q3" s="48"/>
      <c r="R3" s="48"/>
      <c r="S3" s="48"/>
      <c r="T3" s="49"/>
      <c r="U3" s="3"/>
      <c r="V3" s="47" t="s">
        <v>39</v>
      </c>
      <c r="W3" s="48"/>
      <c r="X3" s="48"/>
      <c r="Y3" s="48"/>
      <c r="Z3" s="48"/>
      <c r="AA3" s="49"/>
      <c r="AC3" s="47" t="s">
        <v>46</v>
      </c>
      <c r="AD3" s="48"/>
      <c r="AE3" s="48"/>
      <c r="AF3" s="48"/>
      <c r="AG3" s="48"/>
      <c r="AH3" s="49"/>
    </row>
    <row r="4" spans="1:34" ht="15.75" thickBot="1" x14ac:dyDescent="0.3">
      <c r="A4" s="4"/>
      <c r="B4" s="5"/>
      <c r="C4" s="6" t="s">
        <v>1</v>
      </c>
      <c r="D4" s="7"/>
      <c r="E4" s="7"/>
      <c r="F4" s="8" t="s">
        <v>2</v>
      </c>
      <c r="H4" s="4"/>
      <c r="I4" s="5"/>
      <c r="J4" s="6" t="s">
        <v>1</v>
      </c>
      <c r="K4" s="7"/>
      <c r="L4" s="7"/>
      <c r="M4" s="8" t="s">
        <v>2</v>
      </c>
      <c r="O4" s="4"/>
      <c r="P4" s="5"/>
      <c r="Q4" s="6" t="s">
        <v>1</v>
      </c>
      <c r="R4" s="7"/>
      <c r="S4" s="7"/>
      <c r="T4" s="8" t="s">
        <v>2</v>
      </c>
      <c r="V4" s="4"/>
      <c r="W4" s="5"/>
      <c r="X4" s="6" t="s">
        <v>1</v>
      </c>
      <c r="Y4" s="7"/>
      <c r="Z4" s="7"/>
      <c r="AA4" s="8" t="s">
        <v>2</v>
      </c>
      <c r="AC4" s="4"/>
      <c r="AD4" s="5"/>
      <c r="AE4" s="6" t="s">
        <v>1</v>
      </c>
      <c r="AF4" s="7"/>
      <c r="AG4" s="7"/>
      <c r="AH4" s="8" t="s">
        <v>2</v>
      </c>
    </row>
    <row r="5" spans="1:34" x14ac:dyDescent="0.25">
      <c r="A5" s="9" t="s">
        <v>3</v>
      </c>
      <c r="B5" s="10"/>
      <c r="C5" s="11"/>
      <c r="D5" s="10"/>
      <c r="E5" s="10"/>
      <c r="F5" s="12"/>
      <c r="H5" s="9" t="s">
        <v>3</v>
      </c>
      <c r="I5" s="10"/>
      <c r="J5" s="11"/>
      <c r="K5" s="10"/>
      <c r="L5" s="10"/>
      <c r="M5" s="12"/>
      <c r="O5" s="9" t="s">
        <v>3</v>
      </c>
      <c r="P5" s="10"/>
      <c r="Q5" s="11"/>
      <c r="R5" s="10"/>
      <c r="S5" s="10"/>
      <c r="T5" s="12"/>
      <c r="V5" s="9" t="s">
        <v>3</v>
      </c>
      <c r="W5" s="10"/>
      <c r="X5" s="11"/>
      <c r="Y5" s="10"/>
      <c r="Z5" s="10"/>
      <c r="AA5" s="12"/>
      <c r="AC5" s="9" t="s">
        <v>3</v>
      </c>
      <c r="AD5" s="10"/>
      <c r="AE5" s="11"/>
      <c r="AF5" s="10"/>
      <c r="AG5" s="10"/>
      <c r="AH5" s="12"/>
    </row>
    <row r="6" spans="1:34" x14ac:dyDescent="0.25">
      <c r="A6" s="13"/>
      <c r="B6" s="14" t="s">
        <v>4</v>
      </c>
      <c r="C6" s="15">
        <f>'2013 Summer Regionals'!C6+'2013 Summer Regionals'!J6</f>
        <v>27</v>
      </c>
      <c r="D6" s="14"/>
      <c r="E6" s="14" t="s">
        <v>4</v>
      </c>
      <c r="F6" s="15">
        <f>'2013 Summer Regionals'!F6+'2013 Summer Regionals'!M6</f>
        <v>15</v>
      </c>
      <c r="H6" s="13"/>
      <c r="I6" s="14" t="s">
        <v>4</v>
      </c>
      <c r="J6" s="15">
        <f>'2014 Summer Regionals'!C6+'2014 Summer Regionals'!J6</f>
        <v>67</v>
      </c>
      <c r="K6" s="14"/>
      <c r="L6" s="14" t="s">
        <v>4</v>
      </c>
      <c r="M6" s="15">
        <f>'2014 Summer Regionals'!F6+'2014 Summer Regionals'!M6</f>
        <v>42</v>
      </c>
      <c r="O6" s="13"/>
      <c r="P6" s="14" t="s">
        <v>4</v>
      </c>
      <c r="Q6" s="15">
        <f>'2015 Summer Regionals'!C6+'2015 Summer Regionals'!J6</f>
        <v>60</v>
      </c>
      <c r="R6" s="14"/>
      <c r="S6" s="14" t="s">
        <v>4</v>
      </c>
      <c r="T6" s="15">
        <f>'2015 Summer Regionals'!F6+'2015 Summer Regionals'!M6</f>
        <v>34</v>
      </c>
      <c r="V6" s="13"/>
      <c r="W6" s="14" t="s">
        <v>4</v>
      </c>
      <c r="X6" s="15">
        <f>'2016 Summer Regionals'!C6+'2016 Summer Regionals'!J6</f>
        <v>46</v>
      </c>
      <c r="Y6" s="14"/>
      <c r="Z6" s="14" t="s">
        <v>4</v>
      </c>
      <c r="AA6" s="15">
        <f>'2016 Summer Regionals'!F6+'2016 Summer Regionals'!M6</f>
        <v>40</v>
      </c>
      <c r="AC6" s="13"/>
      <c r="AD6" s="14" t="s">
        <v>4</v>
      </c>
      <c r="AE6" s="15">
        <f>'2017 Summer Regionals'!C6+'2017 Summer Regionals'!J6</f>
        <v>50</v>
      </c>
      <c r="AF6" s="14"/>
      <c r="AG6" s="14" t="s">
        <v>4</v>
      </c>
      <c r="AH6" s="15">
        <f>'2017 Summer Regionals'!F6+'2017 Summer Regionals'!M6</f>
        <v>50</v>
      </c>
    </row>
    <row r="7" spans="1:34" x14ac:dyDescent="0.25">
      <c r="A7" s="13"/>
      <c r="B7" s="14" t="s">
        <v>5</v>
      </c>
      <c r="C7" s="15">
        <f>'2013 Summer Regionals'!C7+'2013 Summer Regionals'!J7</f>
        <v>37</v>
      </c>
      <c r="D7" s="14"/>
      <c r="E7" s="14" t="s">
        <v>5</v>
      </c>
      <c r="F7" s="15">
        <f>'2013 Summer Regionals'!F7+'2013 Summer Regionals'!M7</f>
        <v>17</v>
      </c>
      <c r="H7" s="13"/>
      <c r="I7" s="14" t="s">
        <v>5</v>
      </c>
      <c r="J7" s="15">
        <f>'2014 Summer Regionals'!C7+'2014 Summer Regionals'!J7</f>
        <v>62</v>
      </c>
      <c r="K7" s="14"/>
      <c r="L7" s="14" t="s">
        <v>5</v>
      </c>
      <c r="M7" s="15">
        <f>'2014 Summer Regionals'!F7+'2014 Summer Regionals'!M7</f>
        <v>55</v>
      </c>
      <c r="O7" s="13"/>
      <c r="P7" s="14" t="s">
        <v>5</v>
      </c>
      <c r="Q7" s="15">
        <f>'2015 Summer Regionals'!C7+'2015 Summer Regionals'!J7</f>
        <v>53</v>
      </c>
      <c r="R7" s="14"/>
      <c r="S7" s="14" t="s">
        <v>5</v>
      </c>
      <c r="T7" s="15">
        <f>'2015 Summer Regionals'!F7+'2015 Summer Regionals'!M7</f>
        <v>37</v>
      </c>
      <c r="V7" s="13"/>
      <c r="W7" s="14" t="s">
        <v>5</v>
      </c>
      <c r="X7" s="15">
        <f>'2016 Summer Regionals'!C7+'2016 Summer Regionals'!J7</f>
        <v>44</v>
      </c>
      <c r="Y7" s="14"/>
      <c r="Z7" s="14" t="s">
        <v>5</v>
      </c>
      <c r="AA7" s="15">
        <f>'2016 Summer Regionals'!F7+'2016 Summer Regionals'!M7</f>
        <v>49</v>
      </c>
      <c r="AC7" s="13"/>
      <c r="AD7" s="14" t="s">
        <v>5</v>
      </c>
      <c r="AE7" s="15">
        <f>'2017 Summer Regionals'!C7+'2017 Summer Regionals'!J7</f>
        <v>45</v>
      </c>
      <c r="AF7" s="14"/>
      <c r="AG7" s="14" t="s">
        <v>5</v>
      </c>
      <c r="AH7" s="15">
        <f>'2017 Summer Regionals'!F7+'2017 Summer Regionals'!M7</f>
        <v>48</v>
      </c>
    </row>
    <row r="8" spans="1:34" x14ac:dyDescent="0.25">
      <c r="A8" s="13"/>
      <c r="B8" s="14" t="s">
        <v>6</v>
      </c>
      <c r="C8" s="15">
        <f>'2013 Summer Regionals'!C8+'2013 Summer Regionals'!J8</f>
        <v>19</v>
      </c>
      <c r="D8" s="14"/>
      <c r="E8" s="14" t="s">
        <v>6</v>
      </c>
      <c r="F8" s="15">
        <f>'2013 Summer Regionals'!F8+'2013 Summer Regionals'!M8</f>
        <v>15</v>
      </c>
      <c r="H8" s="13"/>
      <c r="I8" s="14" t="s">
        <v>6</v>
      </c>
      <c r="J8" s="15">
        <f>'2014 Summer Regionals'!C8+'2014 Summer Regionals'!J8</f>
        <v>29</v>
      </c>
      <c r="K8" s="14"/>
      <c r="L8" s="14" t="s">
        <v>6</v>
      </c>
      <c r="M8" s="15">
        <f>'2014 Summer Regionals'!F8+'2014 Summer Regionals'!M8</f>
        <v>24</v>
      </c>
      <c r="O8" s="13"/>
      <c r="P8" s="14" t="s">
        <v>6</v>
      </c>
      <c r="Q8" s="15">
        <f>'2015 Summer Regionals'!C8+'2015 Summer Regionals'!J8</f>
        <v>20</v>
      </c>
      <c r="R8" s="14"/>
      <c r="S8" s="14" t="s">
        <v>6</v>
      </c>
      <c r="T8" s="15">
        <f>'2015 Summer Regionals'!F8+'2015 Summer Regionals'!M8</f>
        <v>21</v>
      </c>
      <c r="V8" s="13"/>
      <c r="W8" s="14" t="s">
        <v>6</v>
      </c>
      <c r="X8" s="15">
        <f>'2016 Summer Regionals'!C8+'2016 Summer Regionals'!J8</f>
        <v>21</v>
      </c>
      <c r="Y8" s="14"/>
      <c r="Z8" s="14" t="s">
        <v>6</v>
      </c>
      <c r="AA8" s="15">
        <f>'2016 Summer Regionals'!F8+'2016 Summer Regionals'!M8</f>
        <v>20</v>
      </c>
      <c r="AC8" s="13"/>
      <c r="AD8" s="14" t="s">
        <v>6</v>
      </c>
      <c r="AE8" s="15">
        <f>'2017 Summer Regionals'!C8+'2017 Summer Regionals'!J8</f>
        <v>24</v>
      </c>
      <c r="AF8" s="14"/>
      <c r="AG8" s="14" t="s">
        <v>6</v>
      </c>
      <c r="AH8" s="15">
        <f>'2017 Summer Regionals'!F8+'2017 Summer Regionals'!M8</f>
        <v>29</v>
      </c>
    </row>
    <row r="9" spans="1:34" x14ac:dyDescent="0.25">
      <c r="A9" s="13"/>
      <c r="B9" s="14" t="s">
        <v>7</v>
      </c>
      <c r="C9" s="15">
        <f>'2013 Summer Regionals'!C9+'2013 Summer Regionals'!J9</f>
        <v>27</v>
      </c>
      <c r="D9" s="14"/>
      <c r="E9" s="14" t="s">
        <v>7</v>
      </c>
      <c r="F9" s="15">
        <f>'2013 Summer Regionals'!F9+'2013 Summer Regionals'!M9</f>
        <v>10</v>
      </c>
      <c r="H9" s="13"/>
      <c r="I9" s="14" t="s">
        <v>7</v>
      </c>
      <c r="J9" s="15">
        <f>'2014 Summer Regionals'!C9+'2014 Summer Regionals'!J9</f>
        <v>62</v>
      </c>
      <c r="K9" s="14"/>
      <c r="L9" s="14" t="s">
        <v>7</v>
      </c>
      <c r="M9" s="15">
        <f>'2014 Summer Regionals'!F9+'2014 Summer Regionals'!M9</f>
        <v>38</v>
      </c>
      <c r="O9" s="13"/>
      <c r="P9" s="14" t="s">
        <v>7</v>
      </c>
      <c r="Q9" s="15">
        <f>'2015 Summer Regionals'!C9+'2015 Summer Regionals'!J9</f>
        <v>44</v>
      </c>
      <c r="R9" s="14"/>
      <c r="S9" s="14" t="s">
        <v>7</v>
      </c>
      <c r="T9" s="15">
        <f>'2015 Summer Regionals'!F9+'2015 Summer Regionals'!M9</f>
        <v>31</v>
      </c>
      <c r="V9" s="13"/>
      <c r="W9" s="14" t="s">
        <v>7</v>
      </c>
      <c r="X9" s="15">
        <f>'2016 Summer Regionals'!C9+'2016 Summer Regionals'!J9</f>
        <v>43</v>
      </c>
      <c r="Y9" s="14"/>
      <c r="Z9" s="14" t="s">
        <v>7</v>
      </c>
      <c r="AA9" s="15">
        <f>'2016 Summer Regionals'!F9+'2016 Summer Regionals'!M9</f>
        <v>32</v>
      </c>
      <c r="AC9" s="13"/>
      <c r="AD9" s="14" t="s">
        <v>7</v>
      </c>
      <c r="AE9" s="15">
        <f>'2017 Summer Regionals'!C9+'2017 Summer Regionals'!J9</f>
        <v>49</v>
      </c>
      <c r="AF9" s="14"/>
      <c r="AG9" s="14" t="s">
        <v>7</v>
      </c>
      <c r="AH9" s="15">
        <f>'2017 Summer Regionals'!F9+'2017 Summer Regionals'!M9</f>
        <v>47</v>
      </c>
    </row>
    <row r="10" spans="1:34" x14ac:dyDescent="0.25">
      <c r="A10" s="13"/>
      <c r="B10" s="14" t="s">
        <v>8</v>
      </c>
      <c r="C10" s="15">
        <f>'2013 Summer Regionals'!C10+'2013 Summer Regionals'!J10</f>
        <v>27</v>
      </c>
      <c r="D10" s="14"/>
      <c r="E10" s="14" t="s">
        <v>8</v>
      </c>
      <c r="F10" s="15">
        <f>'2013 Summer Regionals'!F10+'2013 Summer Regionals'!M10</f>
        <v>10</v>
      </c>
      <c r="H10" s="13"/>
      <c r="I10" s="14" t="s">
        <v>8</v>
      </c>
      <c r="J10" s="15">
        <f>'2014 Summer Regionals'!C10+'2014 Summer Regionals'!J10</f>
        <v>44</v>
      </c>
      <c r="K10" s="14"/>
      <c r="L10" s="14" t="s">
        <v>8</v>
      </c>
      <c r="M10" s="15">
        <f>'2014 Summer Regionals'!F10+'2014 Summer Regionals'!M10</f>
        <v>44</v>
      </c>
      <c r="O10" s="13"/>
      <c r="P10" s="14" t="s">
        <v>8</v>
      </c>
      <c r="Q10" s="15">
        <f>'2015 Summer Regionals'!C10+'2015 Summer Regionals'!J10</f>
        <v>41</v>
      </c>
      <c r="R10" s="14"/>
      <c r="S10" s="14" t="s">
        <v>8</v>
      </c>
      <c r="T10" s="15">
        <f>'2015 Summer Regionals'!F10+'2015 Summer Regionals'!M10</f>
        <v>32</v>
      </c>
      <c r="V10" s="13"/>
      <c r="W10" s="14" t="s">
        <v>8</v>
      </c>
      <c r="X10" s="15">
        <f>'2016 Summer Regionals'!C10+'2016 Summer Regionals'!J10</f>
        <v>31</v>
      </c>
      <c r="Y10" s="14"/>
      <c r="Z10" s="14" t="s">
        <v>8</v>
      </c>
      <c r="AA10" s="15">
        <f>'2016 Summer Regionals'!F10+'2016 Summer Regionals'!M10</f>
        <v>33</v>
      </c>
      <c r="AC10" s="13"/>
      <c r="AD10" s="14" t="s">
        <v>8</v>
      </c>
      <c r="AE10" s="15">
        <f>'2017 Summer Regionals'!C10+'2017 Summer Regionals'!J10</f>
        <v>34</v>
      </c>
      <c r="AF10" s="14"/>
      <c r="AG10" s="14" t="s">
        <v>8</v>
      </c>
      <c r="AH10" s="15">
        <f>'2017 Summer Regionals'!F10+'2017 Summer Regionals'!M10</f>
        <v>37</v>
      </c>
    </row>
    <row r="11" spans="1:34" x14ac:dyDescent="0.25">
      <c r="A11" s="13"/>
      <c r="B11" s="14" t="s">
        <v>9</v>
      </c>
      <c r="C11" s="15">
        <f>'2013 Summer Regionals'!C11+'2013 Summer Regionals'!J11</f>
        <v>28</v>
      </c>
      <c r="D11" s="14"/>
      <c r="E11" s="14" t="s">
        <v>9</v>
      </c>
      <c r="F11" s="15">
        <f>'2013 Summer Regionals'!F11+'2013 Summer Regionals'!M11</f>
        <v>8</v>
      </c>
      <c r="H11" s="13"/>
      <c r="I11" s="14" t="s">
        <v>9</v>
      </c>
      <c r="J11" s="15">
        <f>'2014 Summer Regionals'!C11+'2014 Summer Regionals'!J11</f>
        <v>37</v>
      </c>
      <c r="K11" s="14"/>
      <c r="L11" s="14" t="s">
        <v>9</v>
      </c>
      <c r="M11" s="15">
        <f>'2014 Summer Regionals'!F11+'2014 Summer Regionals'!M11</f>
        <v>21</v>
      </c>
      <c r="O11" s="13"/>
      <c r="P11" s="14" t="s">
        <v>9</v>
      </c>
      <c r="Q11" s="15">
        <f>'2015 Summer Regionals'!C11+'2015 Summer Regionals'!J11</f>
        <v>32</v>
      </c>
      <c r="R11" s="14"/>
      <c r="S11" s="14" t="s">
        <v>9</v>
      </c>
      <c r="T11" s="15">
        <f>'2015 Summer Regionals'!F11+'2015 Summer Regionals'!M11</f>
        <v>12</v>
      </c>
      <c r="V11" s="13"/>
      <c r="W11" s="14" t="s">
        <v>9</v>
      </c>
      <c r="X11" s="15">
        <f>'2016 Summer Regionals'!C11+'2016 Summer Regionals'!J11</f>
        <v>26</v>
      </c>
      <c r="Y11" s="14"/>
      <c r="Z11" s="14" t="s">
        <v>9</v>
      </c>
      <c r="AA11" s="15">
        <f>'2016 Summer Regionals'!F11+'2016 Summer Regionals'!M11</f>
        <v>18</v>
      </c>
      <c r="AC11" s="13"/>
      <c r="AD11" s="14" t="s">
        <v>9</v>
      </c>
      <c r="AE11" s="15">
        <f>'2017 Summer Regionals'!C11+'2017 Summer Regionals'!J11</f>
        <v>27</v>
      </c>
      <c r="AF11" s="14"/>
      <c r="AG11" s="14" t="s">
        <v>9</v>
      </c>
      <c r="AH11" s="15">
        <f>'2017 Summer Regionals'!F11+'2017 Summer Regionals'!M11</f>
        <v>17</v>
      </c>
    </row>
    <row r="12" spans="1:34" x14ac:dyDescent="0.25">
      <c r="A12" s="13"/>
      <c r="B12" s="14" t="s">
        <v>10</v>
      </c>
      <c r="C12" s="15">
        <f>'2013 Summer Regionals'!C12+'2013 Summer Regionals'!J12</f>
        <v>20</v>
      </c>
      <c r="D12" s="14"/>
      <c r="E12" s="14" t="s">
        <v>10</v>
      </c>
      <c r="F12" s="15">
        <f>'2013 Summer Regionals'!F12+'2013 Summer Regionals'!M12</f>
        <v>9</v>
      </c>
      <c r="H12" s="13"/>
      <c r="I12" s="14" t="s">
        <v>10</v>
      </c>
      <c r="J12" s="15">
        <f>'2014 Summer Regionals'!C12+'2014 Summer Regionals'!J12</f>
        <v>21</v>
      </c>
      <c r="K12" s="14"/>
      <c r="L12" s="14" t="s">
        <v>10</v>
      </c>
      <c r="M12" s="15">
        <f>'2014 Summer Regionals'!F12+'2014 Summer Regionals'!M12</f>
        <v>18</v>
      </c>
      <c r="O12" s="13"/>
      <c r="P12" s="14" t="s">
        <v>10</v>
      </c>
      <c r="Q12" s="15">
        <f>'2015 Summer Regionals'!C12+'2015 Summer Regionals'!J12</f>
        <v>25</v>
      </c>
      <c r="R12" s="14"/>
      <c r="S12" s="14" t="s">
        <v>10</v>
      </c>
      <c r="T12" s="15">
        <f>'2015 Summer Regionals'!F12+'2015 Summer Regionals'!M12</f>
        <v>12</v>
      </c>
      <c r="V12" s="13"/>
      <c r="W12" s="14" t="s">
        <v>10</v>
      </c>
      <c r="X12" s="15">
        <f>'2016 Summer Regionals'!C12+'2016 Summer Regionals'!J12</f>
        <v>18</v>
      </c>
      <c r="Y12" s="14"/>
      <c r="Z12" s="14" t="s">
        <v>10</v>
      </c>
      <c r="AA12" s="15">
        <f>'2016 Summer Regionals'!F12+'2016 Summer Regionals'!M12</f>
        <v>18</v>
      </c>
      <c r="AC12" s="13"/>
      <c r="AD12" s="14" t="s">
        <v>10</v>
      </c>
      <c r="AE12" s="15">
        <f>'2017 Summer Regionals'!C12+'2017 Summer Regionals'!J12</f>
        <v>21</v>
      </c>
      <c r="AF12" s="14"/>
      <c r="AG12" s="14" t="s">
        <v>10</v>
      </c>
      <c r="AH12" s="15">
        <f>'2017 Summer Regionals'!F12+'2017 Summer Regionals'!M12</f>
        <v>16</v>
      </c>
    </row>
    <row r="13" spans="1:34" x14ac:dyDescent="0.25">
      <c r="A13" s="13"/>
      <c r="B13" s="14" t="s">
        <v>11</v>
      </c>
      <c r="C13" s="15">
        <f>'2013 Summer Regionals'!C13+'2013 Summer Regionals'!J13</f>
        <v>19</v>
      </c>
      <c r="D13" s="14"/>
      <c r="E13" s="14" t="s">
        <v>11</v>
      </c>
      <c r="F13" s="15">
        <f>'2013 Summer Regionals'!F13+'2013 Summer Regionals'!M13</f>
        <v>14</v>
      </c>
      <c r="H13" s="13"/>
      <c r="I13" s="14" t="s">
        <v>11</v>
      </c>
      <c r="J13" s="15">
        <f>'2014 Summer Regionals'!C13+'2014 Summer Regionals'!J13</f>
        <v>36</v>
      </c>
      <c r="K13" s="14"/>
      <c r="L13" s="14" t="s">
        <v>11</v>
      </c>
      <c r="M13" s="15">
        <f>'2014 Summer Regionals'!F13+'2014 Summer Regionals'!M13</f>
        <v>26</v>
      </c>
      <c r="O13" s="13"/>
      <c r="P13" s="14" t="s">
        <v>11</v>
      </c>
      <c r="Q13" s="15">
        <f>'2015 Summer Regionals'!C13+'2015 Summer Regionals'!J13</f>
        <v>31</v>
      </c>
      <c r="R13" s="14"/>
      <c r="S13" s="14" t="s">
        <v>11</v>
      </c>
      <c r="T13" s="15">
        <f>'2015 Summer Regionals'!F13+'2015 Summer Regionals'!M13</f>
        <v>12</v>
      </c>
      <c r="V13" s="13"/>
      <c r="W13" s="14" t="s">
        <v>11</v>
      </c>
      <c r="X13" s="15">
        <f>'2016 Summer Regionals'!C13+'2016 Summer Regionals'!J13</f>
        <v>15</v>
      </c>
      <c r="Y13" s="14"/>
      <c r="Z13" s="14" t="s">
        <v>11</v>
      </c>
      <c r="AA13" s="15">
        <f>'2016 Summer Regionals'!F13+'2016 Summer Regionals'!M13</f>
        <v>19</v>
      </c>
      <c r="AC13" s="13"/>
      <c r="AD13" s="14" t="s">
        <v>11</v>
      </c>
      <c r="AE13" s="15">
        <f>'2017 Summer Regionals'!C13+'2017 Summer Regionals'!J13</f>
        <v>30</v>
      </c>
      <c r="AF13" s="14"/>
      <c r="AG13" s="14" t="s">
        <v>11</v>
      </c>
      <c r="AH13" s="15">
        <f>'2017 Summer Regionals'!F13+'2017 Summer Regionals'!M13</f>
        <v>20</v>
      </c>
    </row>
    <row r="14" spans="1:34" x14ac:dyDescent="0.25">
      <c r="A14" s="13"/>
      <c r="B14" s="14" t="s">
        <v>12</v>
      </c>
      <c r="C14" s="15">
        <f>'2013 Summer Regionals'!C14+'2013 Summer Regionals'!J14</f>
        <v>14</v>
      </c>
      <c r="D14" s="14"/>
      <c r="E14" s="14" t="s">
        <v>12</v>
      </c>
      <c r="F14" s="15">
        <f>'2013 Summer Regionals'!F14+'2013 Summer Regionals'!M14</f>
        <v>6</v>
      </c>
      <c r="H14" s="13"/>
      <c r="I14" s="14" t="s">
        <v>12</v>
      </c>
      <c r="J14" s="15">
        <f>'2014 Summer Regionals'!C14+'2014 Summer Regionals'!J14</f>
        <v>11</v>
      </c>
      <c r="K14" s="14"/>
      <c r="L14" s="14" t="s">
        <v>12</v>
      </c>
      <c r="M14" s="15">
        <f>'2014 Summer Regionals'!F14+'2014 Summer Regionals'!M14</f>
        <v>15</v>
      </c>
      <c r="O14" s="13"/>
      <c r="P14" s="14" t="s">
        <v>12</v>
      </c>
      <c r="Q14" s="15">
        <f>'2015 Summer Regionals'!C14+'2015 Summer Regionals'!J14</f>
        <v>17</v>
      </c>
      <c r="R14" s="14"/>
      <c r="S14" s="14" t="s">
        <v>12</v>
      </c>
      <c r="T14" s="15">
        <f>'2015 Summer Regionals'!F14+'2015 Summer Regionals'!M14</f>
        <v>11</v>
      </c>
      <c r="V14" s="13"/>
      <c r="W14" s="14" t="s">
        <v>12</v>
      </c>
      <c r="X14" s="15">
        <f>'2016 Summer Regionals'!C14+'2016 Summer Regionals'!J14</f>
        <v>10</v>
      </c>
      <c r="Y14" s="14"/>
      <c r="Z14" s="14" t="s">
        <v>12</v>
      </c>
      <c r="AA14" s="15">
        <f>'2016 Summer Regionals'!F14+'2016 Summer Regionals'!M14</f>
        <v>13</v>
      </c>
      <c r="AC14" s="13"/>
      <c r="AD14" s="14" t="s">
        <v>12</v>
      </c>
      <c r="AE14" s="15">
        <f>'2017 Summer Regionals'!C14+'2017 Summer Regionals'!J14</f>
        <v>16</v>
      </c>
      <c r="AF14" s="14"/>
      <c r="AG14" s="14" t="s">
        <v>12</v>
      </c>
      <c r="AH14" s="15">
        <f>'2017 Summer Regionals'!F14+'2017 Summer Regionals'!M14</f>
        <v>15</v>
      </c>
    </row>
    <row r="15" spans="1:34" x14ac:dyDescent="0.25">
      <c r="A15" s="13"/>
      <c r="B15" s="14" t="s">
        <v>13</v>
      </c>
      <c r="C15" s="15">
        <f>'2013 Summer Regionals'!C15+'2013 Summer Regionals'!J15</f>
        <v>19</v>
      </c>
      <c r="D15" s="14"/>
      <c r="E15" s="14" t="s">
        <v>13</v>
      </c>
      <c r="F15" s="15">
        <f>'2013 Summer Regionals'!F15+'2013 Summer Regionals'!M15</f>
        <v>5</v>
      </c>
      <c r="H15" s="13"/>
      <c r="I15" s="14" t="s">
        <v>13</v>
      </c>
      <c r="J15" s="15">
        <f>'2014 Summer Regionals'!C15+'2014 Summer Regionals'!J15</f>
        <v>19</v>
      </c>
      <c r="K15" s="14"/>
      <c r="L15" s="14" t="s">
        <v>13</v>
      </c>
      <c r="M15" s="15">
        <f>'2014 Summer Regionals'!F15+'2014 Summer Regionals'!M15</f>
        <v>14</v>
      </c>
      <c r="O15" s="13"/>
      <c r="P15" s="14" t="s">
        <v>13</v>
      </c>
      <c r="Q15" s="15">
        <f>'2015 Summer Regionals'!C15+'2015 Summer Regionals'!J15</f>
        <v>16</v>
      </c>
      <c r="R15" s="14"/>
      <c r="S15" s="14" t="s">
        <v>13</v>
      </c>
      <c r="T15" s="15">
        <f>'2015 Summer Regionals'!F15+'2015 Summer Regionals'!M15</f>
        <v>12</v>
      </c>
      <c r="V15" s="13"/>
      <c r="W15" s="14" t="s">
        <v>13</v>
      </c>
      <c r="X15" s="15">
        <f>'2016 Summer Regionals'!C15+'2016 Summer Regionals'!J15</f>
        <v>10</v>
      </c>
      <c r="Y15" s="14"/>
      <c r="Z15" s="14" t="s">
        <v>13</v>
      </c>
      <c r="AA15" s="15">
        <f>'2016 Summer Regionals'!F15+'2016 Summer Regionals'!M15</f>
        <v>10</v>
      </c>
      <c r="AC15" s="13"/>
      <c r="AD15" s="14" t="s">
        <v>13</v>
      </c>
      <c r="AE15" s="15">
        <f>'2017 Summer Regionals'!C15+'2017 Summer Regionals'!J15</f>
        <v>19</v>
      </c>
      <c r="AF15" s="14"/>
      <c r="AG15" s="14" t="s">
        <v>13</v>
      </c>
      <c r="AH15" s="15">
        <f>'2017 Summer Regionals'!F15+'2017 Summer Regionals'!M15</f>
        <v>12</v>
      </c>
    </row>
    <row r="16" spans="1:34" ht="15.75" thickBot="1" x14ac:dyDescent="0.3">
      <c r="A16" s="17"/>
      <c r="B16" s="18"/>
      <c r="C16" s="19">
        <f>SUM(C6:C15)</f>
        <v>237</v>
      </c>
      <c r="D16" s="18"/>
      <c r="E16" s="18"/>
      <c r="F16" s="20">
        <f>SUM(F6:F15)</f>
        <v>109</v>
      </c>
      <c r="H16" s="17"/>
      <c r="I16" s="18"/>
      <c r="J16" s="19">
        <f>SUM(J6:J15)</f>
        <v>388</v>
      </c>
      <c r="K16" s="18"/>
      <c r="L16" s="18"/>
      <c r="M16" s="20">
        <f>SUM(M6:M15)</f>
        <v>297</v>
      </c>
      <c r="O16" s="17"/>
      <c r="P16" s="18"/>
      <c r="Q16" s="19">
        <f>SUM(Q6:Q15)</f>
        <v>339</v>
      </c>
      <c r="R16" s="18"/>
      <c r="S16" s="18"/>
      <c r="T16" s="20">
        <f>SUM(T6:T15)</f>
        <v>214</v>
      </c>
      <c r="V16" s="17"/>
      <c r="W16" s="18"/>
      <c r="X16" s="19">
        <f>SUM(X6:X15)</f>
        <v>264</v>
      </c>
      <c r="Y16" s="18"/>
      <c r="Z16" s="18"/>
      <c r="AA16" s="19">
        <f>SUM(AA6:AA15)</f>
        <v>252</v>
      </c>
      <c r="AC16" s="17"/>
      <c r="AD16" s="18"/>
      <c r="AE16" s="19">
        <f>SUM(AE6:AE15)</f>
        <v>315</v>
      </c>
      <c r="AF16" s="18"/>
      <c r="AG16" s="18"/>
      <c r="AH16" s="19">
        <f>SUM(AH6:AH15)</f>
        <v>291</v>
      </c>
    </row>
    <row r="17" spans="1:34" x14ac:dyDescent="0.25">
      <c r="A17" s="9" t="s">
        <v>14</v>
      </c>
      <c r="B17" s="21"/>
      <c r="C17" s="22"/>
      <c r="D17" s="21"/>
      <c r="E17" s="21"/>
      <c r="F17" s="12"/>
      <c r="H17" s="9" t="s">
        <v>14</v>
      </c>
      <c r="I17" s="21"/>
      <c r="J17" s="22"/>
      <c r="K17" s="21"/>
      <c r="L17" s="21"/>
      <c r="M17" s="12"/>
      <c r="O17" s="9" t="s">
        <v>14</v>
      </c>
      <c r="P17" s="21"/>
      <c r="Q17" s="22"/>
      <c r="R17" s="21"/>
      <c r="S17" s="21"/>
      <c r="T17" s="12"/>
      <c r="V17" s="9" t="s">
        <v>14</v>
      </c>
      <c r="W17" s="21"/>
      <c r="X17" s="22"/>
      <c r="Y17" s="21"/>
      <c r="Z17" s="21"/>
      <c r="AA17" s="22"/>
      <c r="AC17" s="9" t="s">
        <v>14</v>
      </c>
      <c r="AD17" s="21"/>
      <c r="AE17" s="22"/>
      <c r="AF17" s="21"/>
      <c r="AG17" s="21"/>
      <c r="AH17" s="22"/>
    </row>
    <row r="18" spans="1:34" x14ac:dyDescent="0.25">
      <c r="A18" s="13"/>
      <c r="B18" s="14" t="s">
        <v>5</v>
      </c>
      <c r="C18" s="15">
        <f>'2013 Summer Regionals'!C18+'2013 Summer Regionals'!J18</f>
        <v>72</v>
      </c>
      <c r="D18" s="14"/>
      <c r="E18" s="14" t="s">
        <v>5</v>
      </c>
      <c r="F18" s="15">
        <f>'2013 Summer Regionals'!F18+'2013 Summer Regionals'!M18</f>
        <v>36</v>
      </c>
      <c r="H18" s="13"/>
      <c r="I18" s="14" t="s">
        <v>5</v>
      </c>
      <c r="J18" s="15">
        <f>'2014 Summer Regionals'!C18+'2014 Summer Regionals'!J18</f>
        <v>80</v>
      </c>
      <c r="K18" s="14"/>
      <c r="L18" s="14" t="s">
        <v>5</v>
      </c>
      <c r="M18" s="15">
        <f>'2014 Summer Regionals'!F18+'2014 Summer Regionals'!M18</f>
        <v>40</v>
      </c>
      <c r="O18" s="13"/>
      <c r="P18" s="14" t="s">
        <v>5</v>
      </c>
      <c r="Q18" s="15">
        <f>'2015 Summer Regionals'!C18+'2015 Summer Regionals'!J18</f>
        <v>74</v>
      </c>
      <c r="R18" s="14"/>
      <c r="S18" s="14" t="s">
        <v>5</v>
      </c>
      <c r="T18" s="15">
        <f>'2015 Summer Regionals'!F18+'2015 Summer Regionals'!M18</f>
        <v>46</v>
      </c>
      <c r="V18" s="13"/>
      <c r="W18" s="14" t="s">
        <v>5</v>
      </c>
      <c r="X18" s="15">
        <f>'2016 Summer Regionals'!C18+'2016 Summer Regionals'!J18</f>
        <v>76</v>
      </c>
      <c r="Y18" s="14"/>
      <c r="Z18" s="14" t="s">
        <v>5</v>
      </c>
      <c r="AA18" s="15">
        <f>'2016 Summer Regionals'!F18+'2016 Summer Regionals'!M18</f>
        <v>43</v>
      </c>
      <c r="AC18" s="13"/>
      <c r="AD18" s="14" t="s">
        <v>5</v>
      </c>
      <c r="AE18" s="15">
        <f>'2017 Summer Regionals'!C18+'2017 Summer Regionals'!F18</f>
        <v>85</v>
      </c>
      <c r="AF18" s="14"/>
      <c r="AG18" s="14" t="s">
        <v>5</v>
      </c>
      <c r="AH18" s="15">
        <f>'2017 Summer Regionals'!J18+'2017 Summer Regionals'!M18</f>
        <v>82</v>
      </c>
    </row>
    <row r="19" spans="1:34" x14ac:dyDescent="0.25">
      <c r="A19" s="13"/>
      <c r="B19" s="14" t="s">
        <v>6</v>
      </c>
      <c r="C19" s="15">
        <f>'2013 Summer Regionals'!C19+'2013 Summer Regionals'!J19</f>
        <v>58</v>
      </c>
      <c r="D19" s="14"/>
      <c r="E19" s="14" t="s">
        <v>6</v>
      </c>
      <c r="F19" s="15">
        <f>'2013 Summer Regionals'!F19+'2013 Summer Regionals'!M19</f>
        <v>29</v>
      </c>
      <c r="H19" s="13"/>
      <c r="I19" s="14" t="s">
        <v>6</v>
      </c>
      <c r="J19" s="15">
        <f>'2014 Summer Regionals'!C19+'2014 Summer Regionals'!J19</f>
        <v>71</v>
      </c>
      <c r="K19" s="14"/>
      <c r="L19" s="14" t="s">
        <v>6</v>
      </c>
      <c r="M19" s="15">
        <f>'2014 Summer Regionals'!F19+'2014 Summer Regionals'!M19</f>
        <v>28</v>
      </c>
      <c r="O19" s="13"/>
      <c r="P19" s="14" t="s">
        <v>6</v>
      </c>
      <c r="Q19" s="15">
        <f>'2015 Summer Regionals'!C19+'2015 Summer Regionals'!J19</f>
        <v>43</v>
      </c>
      <c r="R19" s="14"/>
      <c r="S19" s="14" t="s">
        <v>6</v>
      </c>
      <c r="T19" s="15">
        <f>'2015 Summer Regionals'!F19+'2015 Summer Regionals'!M19</f>
        <v>32</v>
      </c>
      <c r="V19" s="13"/>
      <c r="W19" s="14" t="s">
        <v>6</v>
      </c>
      <c r="X19" s="15">
        <f>'2016 Summer Regionals'!C19+'2016 Summer Regionals'!J19</f>
        <v>61</v>
      </c>
      <c r="Y19" s="14"/>
      <c r="Z19" s="14" t="s">
        <v>6</v>
      </c>
      <c r="AA19" s="15">
        <f>'2016 Summer Regionals'!F19+'2016 Summer Regionals'!M19</f>
        <v>31</v>
      </c>
      <c r="AC19" s="13"/>
      <c r="AD19" s="14" t="s">
        <v>6</v>
      </c>
      <c r="AE19" s="15">
        <f>'2017 Summer Regionals'!C19+'2017 Summer Regionals'!F19</f>
        <v>70</v>
      </c>
      <c r="AF19" s="14"/>
      <c r="AG19" s="14" t="s">
        <v>6</v>
      </c>
      <c r="AH19" s="15">
        <f>'2017 Summer Regionals'!J19+'2017 Summer Regionals'!M19</f>
        <v>61</v>
      </c>
    </row>
    <row r="20" spans="1:34" x14ac:dyDescent="0.25">
      <c r="A20" s="13"/>
      <c r="B20" s="14" t="s">
        <v>15</v>
      </c>
      <c r="C20" s="15">
        <f>'2013 Summer Regionals'!C20+'2013 Summer Regionals'!J20</f>
        <v>22</v>
      </c>
      <c r="D20" s="14"/>
      <c r="E20" s="14" t="s">
        <v>15</v>
      </c>
      <c r="F20" s="15">
        <f>'2013 Summer Regionals'!F20+'2013 Summer Regionals'!M20</f>
        <v>17</v>
      </c>
      <c r="H20" s="13"/>
      <c r="I20" s="14" t="s">
        <v>15</v>
      </c>
      <c r="J20" s="15">
        <f>'2014 Summer Regionals'!C20+'2014 Summer Regionals'!J20</f>
        <v>23</v>
      </c>
      <c r="K20" s="14"/>
      <c r="L20" s="14" t="s">
        <v>15</v>
      </c>
      <c r="M20" s="15">
        <f>'2014 Summer Regionals'!F20+'2014 Summer Regionals'!M20</f>
        <v>16</v>
      </c>
      <c r="O20" s="13"/>
      <c r="P20" s="14" t="s">
        <v>15</v>
      </c>
      <c r="Q20" s="15">
        <f>'2015 Summer Regionals'!C20+'2015 Summer Regionals'!J20</f>
        <v>28</v>
      </c>
      <c r="R20" s="14"/>
      <c r="S20" s="14" t="s">
        <v>15</v>
      </c>
      <c r="T20" s="15">
        <f>'2015 Summer Regionals'!F20+'2015 Summer Regionals'!M20</f>
        <v>26</v>
      </c>
      <c r="V20" s="13"/>
      <c r="W20" s="14" t="s">
        <v>15</v>
      </c>
      <c r="X20" s="15">
        <f>'2016 Summer Regionals'!C20+'2016 Summer Regionals'!J20</f>
        <v>28</v>
      </c>
      <c r="Y20" s="14"/>
      <c r="Z20" s="14" t="s">
        <v>15</v>
      </c>
      <c r="AA20" s="15">
        <f>'2016 Summer Regionals'!F20+'2016 Summer Regionals'!M20</f>
        <v>21</v>
      </c>
      <c r="AC20" s="13"/>
      <c r="AD20" s="14" t="s">
        <v>15</v>
      </c>
      <c r="AE20" s="15">
        <f>'2017 Summer Regionals'!C20+'2017 Summer Regionals'!F20</f>
        <v>24</v>
      </c>
      <c r="AF20" s="14"/>
      <c r="AG20" s="14" t="s">
        <v>15</v>
      </c>
      <c r="AH20" s="15">
        <f>'2017 Summer Regionals'!J20+'2017 Summer Regionals'!M20</f>
        <v>40</v>
      </c>
    </row>
    <row r="21" spans="1:34" x14ac:dyDescent="0.25">
      <c r="A21" s="13"/>
      <c r="B21" s="14" t="s">
        <v>16</v>
      </c>
      <c r="C21" s="15">
        <f>'2013 Summer Regionals'!C21+'2013 Summer Regionals'!J21</f>
        <v>10</v>
      </c>
      <c r="D21" s="14"/>
      <c r="E21" s="14" t="s">
        <v>16</v>
      </c>
      <c r="F21" s="15">
        <f>'2013 Summer Regionals'!F21+'2013 Summer Regionals'!M21</f>
        <v>9</v>
      </c>
      <c r="H21" s="13"/>
      <c r="I21" s="14" t="s">
        <v>16</v>
      </c>
      <c r="J21" s="15">
        <f>'2014 Summer Regionals'!C21+'2014 Summer Regionals'!J21</f>
        <v>5</v>
      </c>
      <c r="K21" s="14"/>
      <c r="L21" s="14" t="s">
        <v>16</v>
      </c>
      <c r="M21" s="15">
        <f>'2014 Summer Regionals'!F21+'2014 Summer Regionals'!M21</f>
        <v>5</v>
      </c>
      <c r="O21" s="13"/>
      <c r="P21" s="14" t="s">
        <v>16</v>
      </c>
      <c r="Q21" s="15">
        <f>'2015 Summer Regionals'!C21+'2015 Summer Regionals'!J21</f>
        <v>5</v>
      </c>
      <c r="R21" s="14"/>
      <c r="S21" s="14" t="s">
        <v>16</v>
      </c>
      <c r="T21" s="15">
        <f>'2015 Summer Regionals'!F21+'2015 Summer Regionals'!M21</f>
        <v>8</v>
      </c>
      <c r="V21" s="13"/>
      <c r="W21" s="14" t="s">
        <v>16</v>
      </c>
      <c r="X21" s="15">
        <f>'2016 Summer Regionals'!C21+'2016 Summer Regionals'!J21</f>
        <v>8</v>
      </c>
      <c r="Y21" s="14"/>
      <c r="Z21" s="14" t="s">
        <v>16</v>
      </c>
      <c r="AA21" s="15">
        <f>'2016 Summer Regionals'!F21+'2016 Summer Regionals'!M21</f>
        <v>9</v>
      </c>
      <c r="AC21" s="13"/>
      <c r="AD21" s="14" t="s">
        <v>16</v>
      </c>
      <c r="AE21" s="15">
        <f>'2017 Summer Regionals'!C21+'2017 Summer Regionals'!F21</f>
        <v>6</v>
      </c>
      <c r="AF21" s="14"/>
      <c r="AG21" s="14" t="s">
        <v>16</v>
      </c>
      <c r="AH21" s="15">
        <f>'2017 Summer Regionals'!J21+'2017 Summer Regionals'!M21</f>
        <v>12</v>
      </c>
    </row>
    <row r="22" spans="1:34" x14ac:dyDescent="0.25">
      <c r="A22" s="13"/>
      <c r="B22" s="14" t="s">
        <v>8</v>
      </c>
      <c r="C22" s="15">
        <f>'2013 Summer Regionals'!C22+'2013 Summer Regionals'!J22</f>
        <v>61</v>
      </c>
      <c r="D22" s="14"/>
      <c r="E22" s="14" t="s">
        <v>8</v>
      </c>
      <c r="F22" s="15">
        <f>'2013 Summer Regionals'!F22+'2013 Summer Regionals'!M22</f>
        <v>32</v>
      </c>
      <c r="H22" s="13"/>
      <c r="I22" s="14" t="s">
        <v>8</v>
      </c>
      <c r="J22" s="15">
        <f>'2014 Summer Regionals'!C22+'2014 Summer Regionals'!J22</f>
        <v>69</v>
      </c>
      <c r="K22" s="14"/>
      <c r="L22" s="14" t="s">
        <v>8</v>
      </c>
      <c r="M22" s="15">
        <f>'2014 Summer Regionals'!F22+'2014 Summer Regionals'!M22</f>
        <v>33</v>
      </c>
      <c r="O22" s="13"/>
      <c r="P22" s="14" t="s">
        <v>8</v>
      </c>
      <c r="Q22" s="15">
        <f>'2015 Summer Regionals'!C22+'2015 Summer Regionals'!J22</f>
        <v>75</v>
      </c>
      <c r="R22" s="14"/>
      <c r="S22" s="14" t="s">
        <v>8</v>
      </c>
      <c r="T22" s="15">
        <f>'2015 Summer Regionals'!F22+'2015 Summer Regionals'!M22</f>
        <v>37</v>
      </c>
      <c r="V22" s="13"/>
      <c r="W22" s="14" t="s">
        <v>8</v>
      </c>
      <c r="X22" s="15">
        <f>'2016 Summer Regionals'!C22+'2016 Summer Regionals'!J22</f>
        <v>73</v>
      </c>
      <c r="Y22" s="14"/>
      <c r="Z22" s="14" t="s">
        <v>8</v>
      </c>
      <c r="AA22" s="15">
        <f>'2016 Summer Regionals'!F22+'2016 Summer Regionals'!M22</f>
        <v>34</v>
      </c>
      <c r="AC22" s="13"/>
      <c r="AD22" s="14" t="s">
        <v>8</v>
      </c>
      <c r="AE22" s="15">
        <f>'2017 Summer Regionals'!C22+'2017 Summer Regionals'!F22</f>
        <v>76</v>
      </c>
      <c r="AF22" s="14"/>
      <c r="AG22" s="14" t="s">
        <v>8</v>
      </c>
      <c r="AH22" s="15">
        <f>'2017 Summer Regionals'!J22+'2017 Summer Regionals'!M22</f>
        <v>77</v>
      </c>
    </row>
    <row r="23" spans="1:34" x14ac:dyDescent="0.25">
      <c r="A23" s="13"/>
      <c r="B23" s="14" t="s">
        <v>17</v>
      </c>
      <c r="C23" s="15">
        <f>'2013 Summer Regionals'!C23+'2013 Summer Regionals'!J23</f>
        <v>43</v>
      </c>
      <c r="D23" s="14"/>
      <c r="E23" s="14" t="s">
        <v>17</v>
      </c>
      <c r="F23" s="15">
        <f>'2013 Summer Regionals'!F23+'2013 Summer Regionals'!M23</f>
        <v>18</v>
      </c>
      <c r="H23" s="13"/>
      <c r="I23" s="14" t="s">
        <v>17</v>
      </c>
      <c r="J23" s="15">
        <f>'2014 Summer Regionals'!C23+'2014 Summer Regionals'!J23</f>
        <v>37</v>
      </c>
      <c r="K23" s="14"/>
      <c r="L23" s="14" t="s">
        <v>17</v>
      </c>
      <c r="M23" s="15">
        <f>'2014 Summer Regionals'!F23+'2014 Summer Regionals'!M23</f>
        <v>24</v>
      </c>
      <c r="O23" s="13"/>
      <c r="P23" s="14" t="s">
        <v>17</v>
      </c>
      <c r="Q23" s="15">
        <f>'2015 Summer Regionals'!C23+'2015 Summer Regionals'!J23</f>
        <v>39</v>
      </c>
      <c r="R23" s="14"/>
      <c r="S23" s="14" t="s">
        <v>17</v>
      </c>
      <c r="T23" s="15">
        <f>'2015 Summer Regionals'!F23+'2015 Summer Regionals'!M23</f>
        <v>26</v>
      </c>
      <c r="V23" s="13"/>
      <c r="W23" s="14" t="s">
        <v>17</v>
      </c>
      <c r="X23" s="15">
        <f>'2016 Summer Regionals'!C23+'2016 Summer Regionals'!J23</f>
        <v>45</v>
      </c>
      <c r="Y23" s="14"/>
      <c r="Z23" s="14" t="s">
        <v>17</v>
      </c>
      <c r="AA23" s="15">
        <f>'2016 Summer Regionals'!F23+'2016 Summer Regionals'!M23</f>
        <v>19</v>
      </c>
      <c r="AC23" s="13"/>
      <c r="AD23" s="14" t="s">
        <v>17</v>
      </c>
      <c r="AE23" s="15">
        <f>'2017 Summer Regionals'!C23+'2017 Summer Regionals'!F23</f>
        <v>36</v>
      </c>
      <c r="AF23" s="14"/>
      <c r="AG23" s="14" t="s">
        <v>17</v>
      </c>
      <c r="AH23" s="15">
        <f>'2017 Summer Regionals'!J23+'2017 Summer Regionals'!M23</f>
        <v>47</v>
      </c>
    </row>
    <row r="24" spans="1:34" x14ac:dyDescent="0.25">
      <c r="A24" s="13"/>
      <c r="B24" s="14" t="s">
        <v>10</v>
      </c>
      <c r="C24" s="15">
        <f>'2013 Summer Regionals'!C24+'2013 Summer Regionals'!J24</f>
        <v>69</v>
      </c>
      <c r="D24" s="14"/>
      <c r="E24" s="14" t="s">
        <v>10</v>
      </c>
      <c r="F24" s="15">
        <f>'2013 Summer Regionals'!F24+'2013 Summer Regionals'!M24</f>
        <v>25</v>
      </c>
      <c r="H24" s="13"/>
      <c r="I24" s="14" t="s">
        <v>10</v>
      </c>
      <c r="J24" s="15">
        <f>'2014 Summer Regionals'!C24+'2014 Summer Regionals'!J24</f>
        <v>60</v>
      </c>
      <c r="K24" s="14"/>
      <c r="L24" s="14" t="s">
        <v>10</v>
      </c>
      <c r="M24" s="15">
        <f>'2014 Summer Regionals'!F24+'2014 Summer Regionals'!M24</f>
        <v>25</v>
      </c>
      <c r="O24" s="13"/>
      <c r="P24" s="14" t="s">
        <v>10</v>
      </c>
      <c r="Q24" s="15">
        <f>'2015 Summer Regionals'!C24+'2015 Summer Regionals'!J24</f>
        <v>49</v>
      </c>
      <c r="R24" s="14"/>
      <c r="S24" s="14" t="s">
        <v>10</v>
      </c>
      <c r="T24" s="15">
        <f>'2015 Summer Regionals'!F24+'2015 Summer Regionals'!M24</f>
        <v>33</v>
      </c>
      <c r="V24" s="13"/>
      <c r="W24" s="14" t="s">
        <v>10</v>
      </c>
      <c r="X24" s="15">
        <f>'2016 Summer Regionals'!C24+'2016 Summer Regionals'!J24</f>
        <v>56</v>
      </c>
      <c r="Y24" s="14"/>
      <c r="Z24" s="14" t="s">
        <v>10</v>
      </c>
      <c r="AA24" s="15">
        <f>'2016 Summer Regionals'!F24+'2016 Summer Regionals'!M24</f>
        <v>24</v>
      </c>
      <c r="AC24" s="13"/>
      <c r="AD24" s="14" t="s">
        <v>10</v>
      </c>
      <c r="AE24" s="15">
        <f>'2017 Summer Regionals'!C24+'2017 Summer Regionals'!F24</f>
        <v>61</v>
      </c>
      <c r="AF24" s="14"/>
      <c r="AG24" s="14" t="s">
        <v>10</v>
      </c>
      <c r="AH24" s="15">
        <f>'2017 Summer Regionals'!J24+'2017 Summer Regionals'!M24</f>
        <v>57</v>
      </c>
    </row>
    <row r="25" spans="1:34" x14ac:dyDescent="0.25">
      <c r="A25" s="13"/>
      <c r="B25" s="14" t="s">
        <v>18</v>
      </c>
      <c r="C25" s="15">
        <f>'2013 Summer Regionals'!C25+'2013 Summer Regionals'!J25</f>
        <v>50</v>
      </c>
      <c r="D25" s="14"/>
      <c r="E25" s="14" t="s">
        <v>18</v>
      </c>
      <c r="F25" s="15">
        <f>'2013 Summer Regionals'!F25+'2013 Summer Regionals'!M25</f>
        <v>15</v>
      </c>
      <c r="H25" s="13"/>
      <c r="I25" s="14" t="s">
        <v>18</v>
      </c>
      <c r="J25" s="15">
        <f>'2014 Summer Regionals'!C25+'2014 Summer Regionals'!J25</f>
        <v>48</v>
      </c>
      <c r="K25" s="14"/>
      <c r="L25" s="14" t="s">
        <v>18</v>
      </c>
      <c r="M25" s="15">
        <f>'2014 Summer Regionals'!F25+'2014 Summer Regionals'!M25</f>
        <v>21</v>
      </c>
      <c r="O25" s="13"/>
      <c r="P25" s="14" t="s">
        <v>18</v>
      </c>
      <c r="Q25" s="15">
        <f>'2015 Summer Regionals'!C25+'2015 Summer Regionals'!J25</f>
        <v>39</v>
      </c>
      <c r="R25" s="14"/>
      <c r="S25" s="14" t="s">
        <v>18</v>
      </c>
      <c r="T25" s="15">
        <f>'2015 Summer Regionals'!F25+'2015 Summer Regionals'!M25</f>
        <v>23</v>
      </c>
      <c r="V25" s="13"/>
      <c r="W25" s="14" t="s">
        <v>18</v>
      </c>
      <c r="X25" s="15">
        <f>'2016 Summer Regionals'!C25+'2016 Summer Regionals'!J25</f>
        <v>44</v>
      </c>
      <c r="Y25" s="14"/>
      <c r="Z25" s="14" t="s">
        <v>18</v>
      </c>
      <c r="AA25" s="15">
        <f>'2016 Summer Regionals'!F25+'2016 Summer Regionals'!M25</f>
        <v>20</v>
      </c>
      <c r="AC25" s="13"/>
      <c r="AD25" s="14" t="s">
        <v>18</v>
      </c>
      <c r="AE25" s="15">
        <f>'2017 Summer Regionals'!C25+'2017 Summer Regionals'!F25</f>
        <v>38</v>
      </c>
      <c r="AF25" s="14"/>
      <c r="AG25" s="14" t="s">
        <v>18</v>
      </c>
      <c r="AH25" s="15">
        <f>'2017 Summer Regionals'!J25+'2017 Summer Regionals'!M25</f>
        <v>36</v>
      </c>
    </row>
    <row r="26" spans="1:34" x14ac:dyDescent="0.25">
      <c r="A26" s="13"/>
      <c r="B26" s="14" t="s">
        <v>12</v>
      </c>
      <c r="C26" s="15">
        <f>'2013 Summer Regionals'!C26+'2013 Summer Regionals'!J26</f>
        <v>41</v>
      </c>
      <c r="D26" s="14"/>
      <c r="E26" s="14" t="s">
        <v>12</v>
      </c>
      <c r="F26" s="15">
        <f>'2013 Summer Regionals'!F26+'2013 Summer Regionals'!M26</f>
        <v>27</v>
      </c>
      <c r="H26" s="13"/>
      <c r="I26" s="14" t="s">
        <v>12</v>
      </c>
      <c r="J26" s="15">
        <f>'2014 Summer Regionals'!C26+'2014 Summer Regionals'!J26</f>
        <v>31</v>
      </c>
      <c r="K26" s="14"/>
      <c r="L26" s="14" t="s">
        <v>12</v>
      </c>
      <c r="M26" s="15">
        <f>'2014 Summer Regionals'!F26+'2014 Summer Regionals'!M26</f>
        <v>19</v>
      </c>
      <c r="O26" s="13"/>
      <c r="P26" s="14" t="s">
        <v>12</v>
      </c>
      <c r="Q26" s="15">
        <f>'2015 Summer Regionals'!C26+'2015 Summer Regionals'!J26</f>
        <v>40</v>
      </c>
      <c r="R26" s="14"/>
      <c r="S26" s="14" t="s">
        <v>12</v>
      </c>
      <c r="T26" s="15">
        <f>'2015 Summer Regionals'!F26+'2015 Summer Regionals'!M26</f>
        <v>26</v>
      </c>
      <c r="V26" s="13"/>
      <c r="W26" s="14" t="s">
        <v>12</v>
      </c>
      <c r="X26" s="15">
        <f>'2016 Summer Regionals'!C26+'2016 Summer Regionals'!J26</f>
        <v>41</v>
      </c>
      <c r="Y26" s="14"/>
      <c r="Z26" s="14" t="s">
        <v>12</v>
      </c>
      <c r="AA26" s="15">
        <f>'2016 Summer Regionals'!F26+'2016 Summer Regionals'!M26</f>
        <v>34</v>
      </c>
      <c r="AC26" s="13"/>
      <c r="AD26" s="14" t="s">
        <v>12</v>
      </c>
      <c r="AE26" s="15">
        <f>'2017 Summer Regionals'!C26+'2017 Summer Regionals'!F26</f>
        <v>42</v>
      </c>
      <c r="AF26" s="14"/>
      <c r="AG26" s="14" t="s">
        <v>12</v>
      </c>
      <c r="AH26" s="15">
        <f>'2017 Summer Regionals'!J26+'2017 Summer Regionals'!M26</f>
        <v>36</v>
      </c>
    </row>
    <row r="27" spans="1:34" x14ac:dyDescent="0.25">
      <c r="A27" s="13"/>
      <c r="B27" s="14" t="s">
        <v>19</v>
      </c>
      <c r="C27" s="15">
        <f>'2013 Summer Regionals'!C27+'2013 Summer Regionals'!J27</f>
        <v>7</v>
      </c>
      <c r="D27" s="14"/>
      <c r="E27" s="14" t="s">
        <v>19</v>
      </c>
      <c r="F27" s="15">
        <f>'2013 Summer Regionals'!F27+'2013 Summer Regionals'!M27</f>
        <v>10</v>
      </c>
      <c r="H27" s="13"/>
      <c r="I27" s="14" t="s">
        <v>19</v>
      </c>
      <c r="J27" s="15">
        <f>'2014 Summer Regionals'!C27+'2014 Summer Regionals'!J27</f>
        <v>9</v>
      </c>
      <c r="K27" s="14"/>
      <c r="L27" s="14" t="s">
        <v>19</v>
      </c>
      <c r="M27" s="15">
        <f>'2014 Summer Regionals'!F27+'2014 Summer Regionals'!M27</f>
        <v>3</v>
      </c>
      <c r="O27" s="13"/>
      <c r="P27" s="14" t="s">
        <v>19</v>
      </c>
      <c r="Q27" s="15">
        <f>'2015 Summer Regionals'!C27+'2015 Summer Regionals'!J27</f>
        <v>10</v>
      </c>
      <c r="R27" s="14"/>
      <c r="S27" s="14" t="s">
        <v>19</v>
      </c>
      <c r="T27" s="15">
        <f>'2015 Summer Regionals'!F27+'2015 Summer Regionals'!M27</f>
        <v>7</v>
      </c>
      <c r="V27" s="13"/>
      <c r="W27" s="14" t="s">
        <v>19</v>
      </c>
      <c r="X27" s="15">
        <f>'2016 Summer Regionals'!C27+'2016 Summer Regionals'!J27</f>
        <v>13</v>
      </c>
      <c r="Y27" s="14"/>
      <c r="Z27" s="14" t="s">
        <v>19</v>
      </c>
      <c r="AA27" s="15">
        <f>'2016 Summer Regionals'!F27+'2016 Summer Regionals'!M27</f>
        <v>17</v>
      </c>
      <c r="AC27" s="13"/>
      <c r="AD27" s="14" t="s">
        <v>19</v>
      </c>
      <c r="AE27" s="15">
        <f>'2017 Summer Regionals'!C27+'2017 Summer Regionals'!F27</f>
        <v>7</v>
      </c>
      <c r="AF27" s="14"/>
      <c r="AG27" s="14" t="s">
        <v>19</v>
      </c>
      <c r="AH27" s="15">
        <f>'2017 Summer Regionals'!J27+'2017 Summer Regionals'!M27</f>
        <v>12</v>
      </c>
    </row>
    <row r="28" spans="1:34" x14ac:dyDescent="0.25">
      <c r="A28" s="13"/>
      <c r="B28" s="14" t="s">
        <v>13</v>
      </c>
      <c r="C28" s="15">
        <f>'2013 Summer Regionals'!C28+'2013 Summer Regionals'!J28</f>
        <v>28</v>
      </c>
      <c r="D28" s="14"/>
      <c r="E28" s="14" t="s">
        <v>13</v>
      </c>
      <c r="F28" s="15">
        <f>'2013 Summer Regionals'!F28+'2013 Summer Regionals'!M28</f>
        <v>18</v>
      </c>
      <c r="H28" s="13"/>
      <c r="I28" s="14" t="s">
        <v>13</v>
      </c>
      <c r="J28" s="15">
        <f>'2014 Summer Regionals'!C28+'2014 Summer Regionals'!J28</f>
        <v>40</v>
      </c>
      <c r="K28" s="14"/>
      <c r="L28" s="14" t="s">
        <v>13</v>
      </c>
      <c r="M28" s="15">
        <f>'2014 Summer Regionals'!F28+'2014 Summer Regionals'!M28</f>
        <v>17</v>
      </c>
      <c r="O28" s="13"/>
      <c r="P28" s="14" t="s">
        <v>13</v>
      </c>
      <c r="Q28" s="15">
        <f>'2015 Summer Regionals'!C28+'2015 Summer Regionals'!J28</f>
        <v>39</v>
      </c>
      <c r="R28" s="14"/>
      <c r="S28" s="14" t="s">
        <v>13</v>
      </c>
      <c r="T28" s="15">
        <f>'2015 Summer Regionals'!F28+'2015 Summer Regionals'!M28</f>
        <v>17</v>
      </c>
      <c r="V28" s="13"/>
      <c r="W28" s="14" t="s">
        <v>13</v>
      </c>
      <c r="X28" s="15">
        <f>'2016 Summer Regionals'!C28+'2016 Summer Regionals'!J28</f>
        <v>52</v>
      </c>
      <c r="Y28" s="14"/>
      <c r="Z28" s="14" t="s">
        <v>13</v>
      </c>
      <c r="AA28" s="15">
        <f>'2016 Summer Regionals'!F28+'2016 Summer Regionals'!M28</f>
        <v>16</v>
      </c>
      <c r="AC28" s="13"/>
      <c r="AD28" s="14" t="s">
        <v>13</v>
      </c>
      <c r="AE28" s="15">
        <f>'2017 Summer Regionals'!C28+'2017 Summer Regionals'!F28</f>
        <v>45</v>
      </c>
      <c r="AF28" s="14"/>
      <c r="AG28" s="14" t="s">
        <v>13</v>
      </c>
      <c r="AH28" s="15">
        <f>'2017 Summer Regionals'!J28+'2017 Summer Regionals'!M28</f>
        <v>51</v>
      </c>
    </row>
    <row r="29" spans="1:34" x14ac:dyDescent="0.25">
      <c r="A29" s="13"/>
      <c r="B29" s="14" t="s">
        <v>20</v>
      </c>
      <c r="C29" s="15">
        <f>'2013 Summer Regionals'!C29+'2013 Summer Regionals'!J29</f>
        <v>12</v>
      </c>
      <c r="D29" s="14"/>
      <c r="E29" s="14" t="s">
        <v>20</v>
      </c>
      <c r="F29" s="15">
        <f>'2013 Summer Regionals'!F29+'2013 Summer Regionals'!M29</f>
        <v>10</v>
      </c>
      <c r="H29" s="13"/>
      <c r="I29" s="14" t="s">
        <v>20</v>
      </c>
      <c r="J29" s="15">
        <f>'2014 Summer Regionals'!C29+'2014 Summer Regionals'!J29</f>
        <v>11</v>
      </c>
      <c r="K29" s="14"/>
      <c r="L29" s="14" t="s">
        <v>20</v>
      </c>
      <c r="M29" s="15">
        <f>'2014 Summer Regionals'!F29+'2014 Summer Regionals'!M29</f>
        <v>6</v>
      </c>
      <c r="O29" s="13"/>
      <c r="P29" s="14" t="s">
        <v>20</v>
      </c>
      <c r="Q29" s="15">
        <f>'2015 Summer Regionals'!C29+'2015 Summer Regionals'!J29</f>
        <v>10</v>
      </c>
      <c r="R29" s="14"/>
      <c r="S29" s="14" t="s">
        <v>20</v>
      </c>
      <c r="T29" s="15">
        <f>'2015 Summer Regionals'!F29+'2015 Summer Regionals'!M29</f>
        <v>4</v>
      </c>
      <c r="V29" s="13"/>
      <c r="W29" s="14" t="s">
        <v>20</v>
      </c>
      <c r="X29" s="15">
        <f>'2016 Summer Regionals'!C29+'2016 Summer Regionals'!J29</f>
        <v>17</v>
      </c>
      <c r="Y29" s="14"/>
      <c r="Z29" s="14" t="s">
        <v>20</v>
      </c>
      <c r="AA29" s="15">
        <f>'2016 Summer Regionals'!F29+'2016 Summer Regionals'!M29</f>
        <v>15</v>
      </c>
      <c r="AC29" s="13"/>
      <c r="AD29" s="14" t="s">
        <v>20</v>
      </c>
      <c r="AE29" s="15">
        <f>'2017 Summer Regionals'!C29+'2017 Summer Regionals'!F29</f>
        <v>11</v>
      </c>
      <c r="AF29" s="14"/>
      <c r="AG29" s="14" t="s">
        <v>20</v>
      </c>
      <c r="AH29" s="15">
        <f>'2017 Summer Regionals'!J29+'2017 Summer Regionals'!M29</f>
        <v>19</v>
      </c>
    </row>
    <row r="30" spans="1:34" ht="15.75" thickBot="1" x14ac:dyDescent="0.3">
      <c r="A30" s="17"/>
      <c r="B30" s="18"/>
      <c r="C30" s="19">
        <f>SUM(C18:C29)</f>
        <v>473</v>
      </c>
      <c r="D30" s="18"/>
      <c r="E30" s="18"/>
      <c r="F30" s="20">
        <f>SUM(F18:F29)</f>
        <v>246</v>
      </c>
      <c r="H30" s="17"/>
      <c r="I30" s="18"/>
      <c r="J30" s="19">
        <f>SUM(J18:J29)</f>
        <v>484</v>
      </c>
      <c r="K30" s="18"/>
      <c r="L30" s="18"/>
      <c r="M30" s="20">
        <f>SUM(M18:M29)</f>
        <v>237</v>
      </c>
      <c r="O30" s="17"/>
      <c r="P30" s="18"/>
      <c r="Q30" s="19">
        <f>SUM(Q18:Q29)</f>
        <v>451</v>
      </c>
      <c r="R30" s="18"/>
      <c r="S30" s="18"/>
      <c r="T30" s="20">
        <f>SUM(T18:T29)</f>
        <v>285</v>
      </c>
      <c r="V30" s="17"/>
      <c r="W30" s="18"/>
      <c r="X30" s="19">
        <f>SUM(X18:X29)</f>
        <v>514</v>
      </c>
      <c r="Y30" s="18"/>
      <c r="Z30" s="18"/>
      <c r="AA30" s="19">
        <f>SUM(AA18:AA29)</f>
        <v>283</v>
      </c>
      <c r="AC30" s="17"/>
      <c r="AD30" s="18"/>
      <c r="AE30" s="19">
        <f>SUM(AE18:AE29)</f>
        <v>501</v>
      </c>
      <c r="AF30" s="18"/>
      <c r="AG30" s="18"/>
      <c r="AH30" s="19">
        <f>SUM(AH18:AH29)</f>
        <v>530</v>
      </c>
    </row>
    <row r="31" spans="1:34" x14ac:dyDescent="0.25">
      <c r="A31" s="9" t="s">
        <v>21</v>
      </c>
      <c r="B31" s="21"/>
      <c r="C31" s="22"/>
      <c r="D31" s="21"/>
      <c r="E31" s="21"/>
      <c r="F31" s="12"/>
      <c r="H31" s="9" t="s">
        <v>21</v>
      </c>
      <c r="I31" s="21"/>
      <c r="J31" s="22"/>
      <c r="K31" s="21"/>
      <c r="L31" s="21"/>
      <c r="M31" s="12"/>
      <c r="O31" s="9" t="s">
        <v>21</v>
      </c>
      <c r="P31" s="21"/>
      <c r="Q31" s="22"/>
      <c r="R31" s="21"/>
      <c r="S31" s="21"/>
      <c r="T31" s="12"/>
      <c r="V31" s="9" t="s">
        <v>21</v>
      </c>
      <c r="W31" s="21"/>
      <c r="X31" s="22"/>
      <c r="Y31" s="21"/>
      <c r="Z31" s="21"/>
      <c r="AA31" s="22"/>
      <c r="AC31" s="9" t="s">
        <v>21</v>
      </c>
      <c r="AD31" s="21"/>
      <c r="AE31" s="22"/>
      <c r="AF31" s="21"/>
      <c r="AG31" s="21"/>
      <c r="AH31" s="22"/>
    </row>
    <row r="32" spans="1:34" x14ac:dyDescent="0.25">
      <c r="A32" s="13"/>
      <c r="B32" s="14" t="s">
        <v>5</v>
      </c>
      <c r="C32" s="15">
        <f>'2013 Summer Regionals'!C32+'2013 Summer Regionals'!J32</f>
        <v>56</v>
      </c>
      <c r="D32" s="14"/>
      <c r="E32" s="14" t="s">
        <v>5</v>
      </c>
      <c r="F32" s="15">
        <f>'2013 Summer Regionals'!F32+'2013 Summer Regionals'!M32</f>
        <v>39</v>
      </c>
      <c r="H32" s="13"/>
      <c r="I32" s="14" t="s">
        <v>5</v>
      </c>
      <c r="J32" s="15">
        <f>'[1]2014 Winter Regionals'!C32+'[1]2014 Winter Regionals'!J32+'[1]2014 Winter Regionals'!Q32</f>
        <v>124</v>
      </c>
      <c r="K32" s="14"/>
      <c r="L32" s="14" t="s">
        <v>5</v>
      </c>
      <c r="M32" s="16">
        <f>'[1]2014 Winter Regionals'!F32+'[1]2014 Winter Regionals'!M32+'[1]2014 Winter Regionals'!T32</f>
        <v>58</v>
      </c>
      <c r="O32" s="13"/>
      <c r="P32" s="14" t="s">
        <v>5</v>
      </c>
      <c r="Q32" s="15">
        <f>'2015 Summer Regionals'!C32+'2015 Summer Regionals'!J32</f>
        <v>77</v>
      </c>
      <c r="R32" s="14"/>
      <c r="S32" s="14" t="s">
        <v>5</v>
      </c>
      <c r="T32" s="15">
        <f>'2015 Summer Regionals'!F32+'2015 Summer Regionals'!M32</f>
        <v>51</v>
      </c>
      <c r="V32" s="13"/>
      <c r="W32" s="14" t="s">
        <v>5</v>
      </c>
      <c r="X32" s="15">
        <f>'2016 Summer Regionals'!C32+'2016 Summer Regionals'!J32</f>
        <v>69</v>
      </c>
      <c r="Y32" s="14"/>
      <c r="Z32" s="14" t="s">
        <v>5</v>
      </c>
      <c r="AA32" s="15">
        <f>'2016 Summer Regionals'!F32+'2016 Summer Regionals'!M32</f>
        <v>28</v>
      </c>
      <c r="AC32" s="13"/>
      <c r="AD32" s="14" t="s">
        <v>5</v>
      </c>
      <c r="AE32" s="15">
        <f>'2017 Summer Regionals'!C32+'2017 Summer Regionals'!F32</f>
        <v>81</v>
      </c>
      <c r="AF32" s="14"/>
      <c r="AG32" s="14" t="s">
        <v>5</v>
      </c>
      <c r="AH32" s="15">
        <f>'2017 Summer Regionals'!J32+'2017 Summer Regionals'!M32</f>
        <v>64</v>
      </c>
    </row>
    <row r="33" spans="1:34" x14ac:dyDescent="0.25">
      <c r="A33" s="13"/>
      <c r="B33" s="14" t="s">
        <v>6</v>
      </c>
      <c r="C33" s="15">
        <f>'2013 Summer Regionals'!C33+'2013 Summer Regionals'!J33</f>
        <v>58</v>
      </c>
      <c r="D33" s="14"/>
      <c r="E33" s="14" t="s">
        <v>6</v>
      </c>
      <c r="F33" s="15">
        <f>'2013 Summer Regionals'!F33+'2013 Summer Regionals'!M33</f>
        <v>33</v>
      </c>
      <c r="H33" s="13"/>
      <c r="I33" s="14" t="s">
        <v>6</v>
      </c>
      <c r="J33" s="15">
        <f>'[1]2014 Winter Regionals'!C33+'[1]2014 Winter Regionals'!J33+'[1]2014 Winter Regionals'!Q33</f>
        <v>115</v>
      </c>
      <c r="K33" s="14"/>
      <c r="L33" s="14" t="s">
        <v>6</v>
      </c>
      <c r="M33" s="16">
        <f>'[1]2014 Winter Regionals'!F33+'[1]2014 Winter Regionals'!M33+'[1]2014 Winter Regionals'!T33</f>
        <v>52</v>
      </c>
      <c r="O33" s="13"/>
      <c r="P33" s="14" t="s">
        <v>6</v>
      </c>
      <c r="Q33" s="15">
        <f>'2015 Summer Regionals'!C33+'2015 Summer Regionals'!J33</f>
        <v>75</v>
      </c>
      <c r="R33" s="14"/>
      <c r="S33" s="14" t="s">
        <v>6</v>
      </c>
      <c r="T33" s="15">
        <f>'2015 Summer Regionals'!F33+'2015 Summer Regionals'!M33</f>
        <v>52</v>
      </c>
      <c r="V33" s="13"/>
      <c r="W33" s="14" t="s">
        <v>6</v>
      </c>
      <c r="X33" s="15">
        <f>'2016 Summer Regionals'!C33+'2016 Summer Regionals'!J33</f>
        <v>62</v>
      </c>
      <c r="Y33" s="14"/>
      <c r="Z33" s="14" t="s">
        <v>6</v>
      </c>
      <c r="AA33" s="15">
        <f>'2016 Summer Regionals'!F33+'2016 Summer Regionals'!M33</f>
        <v>34</v>
      </c>
      <c r="AC33" s="13"/>
      <c r="AD33" s="14" t="s">
        <v>6</v>
      </c>
      <c r="AE33" s="15">
        <f>'2017 Summer Regionals'!C33+'2017 Summer Regionals'!F33</f>
        <v>78</v>
      </c>
      <c r="AF33" s="14"/>
      <c r="AG33" s="14" t="s">
        <v>6</v>
      </c>
      <c r="AH33" s="15">
        <f>'2017 Summer Regionals'!J33+'2017 Summer Regionals'!M33</f>
        <v>56</v>
      </c>
    </row>
    <row r="34" spans="1:34" x14ac:dyDescent="0.25">
      <c r="A34" s="13"/>
      <c r="B34" s="14" t="s">
        <v>15</v>
      </c>
      <c r="C34" s="15">
        <f>'2013 Summer Regionals'!C34+'2013 Summer Regionals'!J34</f>
        <v>24</v>
      </c>
      <c r="D34" s="14"/>
      <c r="E34" s="14" t="s">
        <v>15</v>
      </c>
      <c r="F34" s="15">
        <f>'2013 Summer Regionals'!F34+'2013 Summer Regionals'!M34</f>
        <v>16</v>
      </c>
      <c r="H34" s="13"/>
      <c r="I34" s="14" t="s">
        <v>15</v>
      </c>
      <c r="J34" s="15">
        <f>'[1]2014 Winter Regionals'!C34+'[1]2014 Winter Regionals'!J34+'[1]2014 Winter Regionals'!Q34</f>
        <v>45</v>
      </c>
      <c r="K34" s="14"/>
      <c r="L34" s="14" t="s">
        <v>15</v>
      </c>
      <c r="M34" s="16">
        <f>'[1]2014 Winter Regionals'!F34+'[1]2014 Winter Regionals'!M34+'[1]2014 Winter Regionals'!T34</f>
        <v>32</v>
      </c>
      <c r="O34" s="13"/>
      <c r="P34" s="14" t="s">
        <v>15</v>
      </c>
      <c r="Q34" s="15">
        <f>'2015 Summer Regionals'!C34+'2015 Summer Regionals'!J34</f>
        <v>43</v>
      </c>
      <c r="R34" s="14"/>
      <c r="S34" s="14" t="s">
        <v>15</v>
      </c>
      <c r="T34" s="15">
        <f>'2015 Summer Regionals'!F34+'2015 Summer Regionals'!M34</f>
        <v>34</v>
      </c>
      <c r="V34" s="13"/>
      <c r="W34" s="14" t="s">
        <v>15</v>
      </c>
      <c r="X34" s="15">
        <f>'2016 Summer Regionals'!C34+'2016 Summer Regionals'!J34</f>
        <v>34</v>
      </c>
      <c r="Y34" s="14"/>
      <c r="Z34" s="14" t="s">
        <v>15</v>
      </c>
      <c r="AA34" s="15">
        <f>'2016 Summer Regionals'!F34+'2016 Summer Regionals'!M34</f>
        <v>12</v>
      </c>
      <c r="AC34" s="13"/>
      <c r="AD34" s="14" t="s">
        <v>15</v>
      </c>
      <c r="AE34" s="15">
        <f>'2017 Summer Regionals'!C34+'2017 Summer Regionals'!F34</f>
        <v>45</v>
      </c>
      <c r="AF34" s="14"/>
      <c r="AG34" s="14" t="s">
        <v>15</v>
      </c>
      <c r="AH34" s="15">
        <f>'2017 Summer Regionals'!J34+'2017 Summer Regionals'!M34</f>
        <v>35</v>
      </c>
    </row>
    <row r="35" spans="1:34" x14ac:dyDescent="0.25">
      <c r="A35" s="13"/>
      <c r="B35" s="14" t="s">
        <v>16</v>
      </c>
      <c r="C35" s="15">
        <f>'2013 Summer Regionals'!C35+'2013 Summer Regionals'!J35</f>
        <v>7</v>
      </c>
      <c r="D35" s="14"/>
      <c r="E35" s="14" t="s">
        <v>16</v>
      </c>
      <c r="F35" s="15">
        <f>'2013 Summer Regionals'!F35+'2013 Summer Regionals'!M35</f>
        <v>5</v>
      </c>
      <c r="H35" s="13"/>
      <c r="I35" s="14" t="s">
        <v>16</v>
      </c>
      <c r="J35" s="15">
        <f>'[1]2014 Winter Regionals'!C35+'[1]2014 Winter Regionals'!J35+'[1]2014 Winter Regionals'!Q35</f>
        <v>17</v>
      </c>
      <c r="K35" s="14"/>
      <c r="L35" s="14" t="s">
        <v>16</v>
      </c>
      <c r="M35" s="16">
        <f>'[1]2014 Winter Regionals'!F35+'[1]2014 Winter Regionals'!M35+'[1]2014 Winter Regionals'!T35</f>
        <v>18</v>
      </c>
      <c r="O35" s="13"/>
      <c r="P35" s="14" t="s">
        <v>16</v>
      </c>
      <c r="Q35" s="15">
        <f>'2015 Summer Regionals'!C35+'2015 Summer Regionals'!J35</f>
        <v>20</v>
      </c>
      <c r="R35" s="14"/>
      <c r="S35" s="14" t="s">
        <v>16</v>
      </c>
      <c r="T35" s="15">
        <f>'2015 Summer Regionals'!F35+'2015 Summer Regionals'!M35</f>
        <v>15</v>
      </c>
      <c r="V35" s="13"/>
      <c r="W35" s="14" t="s">
        <v>16</v>
      </c>
      <c r="X35" s="15">
        <f>'2016 Summer Regionals'!C35+'2016 Summer Regionals'!J35</f>
        <v>11</v>
      </c>
      <c r="Y35" s="14"/>
      <c r="Z35" s="14" t="s">
        <v>16</v>
      </c>
      <c r="AA35" s="15">
        <f>'2016 Summer Regionals'!F35+'2016 Summer Regionals'!M35</f>
        <v>10</v>
      </c>
      <c r="AC35" s="13"/>
      <c r="AD35" s="14" t="s">
        <v>16</v>
      </c>
      <c r="AE35" s="15">
        <f>'2017 Summer Regionals'!C35+'2017 Summer Regionals'!F35</f>
        <v>17</v>
      </c>
      <c r="AF35" s="14"/>
      <c r="AG35" s="14" t="s">
        <v>16</v>
      </c>
      <c r="AH35" s="15">
        <f>'2017 Summer Regionals'!J35+'2017 Summer Regionals'!M35</f>
        <v>15</v>
      </c>
    </row>
    <row r="36" spans="1:34" x14ac:dyDescent="0.25">
      <c r="A36" s="13"/>
      <c r="B36" s="14" t="s">
        <v>22</v>
      </c>
      <c r="C36" s="15">
        <f>'2013 Summer Regionals'!C36+'2013 Summer Regionals'!J36</f>
        <v>3</v>
      </c>
      <c r="D36" s="14"/>
      <c r="E36" s="14" t="s">
        <v>22</v>
      </c>
      <c r="F36" s="15">
        <f>'2013 Summer Regionals'!F36+'2013 Summer Regionals'!M36</f>
        <v>1</v>
      </c>
      <c r="H36" s="13"/>
      <c r="I36" s="14" t="s">
        <v>22</v>
      </c>
      <c r="J36" s="15">
        <f>'[1]2014 Winter Regionals'!C36+'[1]2014 Winter Regionals'!J36+'[1]2014 Winter Regionals'!Q36</f>
        <v>4</v>
      </c>
      <c r="K36" s="14"/>
      <c r="L36" s="14" t="s">
        <v>22</v>
      </c>
      <c r="M36" s="16">
        <f>'[1]2014 Winter Regionals'!F36+'[1]2014 Winter Regionals'!M36+'[1]2014 Winter Regionals'!T36</f>
        <v>8</v>
      </c>
      <c r="O36" s="13"/>
      <c r="P36" s="14" t="s">
        <v>22</v>
      </c>
      <c r="Q36" s="15">
        <f>'2015 Summer Regionals'!C36+'2015 Summer Regionals'!J36</f>
        <v>4</v>
      </c>
      <c r="R36" s="14"/>
      <c r="S36" s="14" t="s">
        <v>22</v>
      </c>
      <c r="T36" s="15">
        <f>'2015 Summer Regionals'!F36+'2015 Summer Regionals'!M36</f>
        <v>1</v>
      </c>
      <c r="V36" s="13"/>
      <c r="W36" s="14" t="s">
        <v>22</v>
      </c>
      <c r="X36" s="15">
        <f>'2016 Summer Regionals'!C36+'2016 Summer Regionals'!J36</f>
        <v>3</v>
      </c>
      <c r="Y36" s="14"/>
      <c r="Z36" s="14" t="s">
        <v>22</v>
      </c>
      <c r="AA36" s="15">
        <f>'2016 Summer Regionals'!F36+'2016 Summer Regionals'!M36</f>
        <v>5</v>
      </c>
      <c r="AC36" s="13"/>
      <c r="AD36" s="14" t="s">
        <v>22</v>
      </c>
      <c r="AE36" s="15">
        <f>'2017 Summer Regionals'!C36+'2017 Summer Regionals'!F36</f>
        <v>3</v>
      </c>
      <c r="AF36" s="14"/>
      <c r="AG36" s="14" t="s">
        <v>22</v>
      </c>
      <c r="AH36" s="15">
        <f>'2017 Summer Regionals'!J36+'2017 Summer Regionals'!M36</f>
        <v>2</v>
      </c>
    </row>
    <row r="37" spans="1:34" x14ac:dyDescent="0.25">
      <c r="A37" s="13"/>
      <c r="B37" s="14" t="s">
        <v>23</v>
      </c>
      <c r="C37" s="15">
        <f>'2013 Summer Regionals'!C37+'2013 Summer Regionals'!J37</f>
        <v>2</v>
      </c>
      <c r="D37" s="14"/>
      <c r="E37" s="14" t="s">
        <v>23</v>
      </c>
      <c r="F37" s="15">
        <f>'2013 Summer Regionals'!F37+'2013 Summer Regionals'!M37</f>
        <v>1</v>
      </c>
      <c r="H37" s="13"/>
      <c r="I37" s="14" t="s">
        <v>23</v>
      </c>
      <c r="J37" s="15">
        <f>'[1]2014 Winter Regionals'!C37+'[1]2014 Winter Regionals'!J37+'[1]2014 Winter Regionals'!Q37</f>
        <v>4</v>
      </c>
      <c r="K37" s="14"/>
      <c r="L37" s="14" t="s">
        <v>23</v>
      </c>
      <c r="M37" s="16">
        <f>'[1]2014 Winter Regionals'!F37+'[1]2014 Winter Regionals'!M37+'[1]2014 Winter Regionals'!T37</f>
        <v>1</v>
      </c>
      <c r="O37" s="13"/>
      <c r="P37" s="14" t="s">
        <v>23</v>
      </c>
      <c r="Q37" s="15">
        <f>'2015 Summer Regionals'!C37+'2015 Summer Regionals'!J37</f>
        <v>1</v>
      </c>
      <c r="R37" s="14"/>
      <c r="S37" s="14" t="s">
        <v>23</v>
      </c>
      <c r="T37" s="15">
        <f>'2015 Summer Regionals'!F37+'2015 Summer Regionals'!M37</f>
        <v>2</v>
      </c>
      <c r="V37" s="13"/>
      <c r="W37" s="14" t="s">
        <v>23</v>
      </c>
      <c r="X37" s="15">
        <f>'2016 Summer Regionals'!C37+'2016 Summer Regionals'!J37</f>
        <v>2</v>
      </c>
      <c r="Y37" s="14"/>
      <c r="Z37" s="14" t="s">
        <v>23</v>
      </c>
      <c r="AA37" s="15">
        <f>'2016 Summer Regionals'!F37+'2016 Summer Regionals'!M37</f>
        <v>0</v>
      </c>
      <c r="AC37" s="13"/>
      <c r="AD37" s="14" t="s">
        <v>23</v>
      </c>
      <c r="AE37" s="15">
        <f>'2017 Summer Regionals'!C37+'2017 Summer Regionals'!F37</f>
        <v>7</v>
      </c>
      <c r="AF37" s="14"/>
      <c r="AG37" s="14" t="s">
        <v>23</v>
      </c>
      <c r="AH37" s="15">
        <f>'2017 Summer Regionals'!J37+'2017 Summer Regionals'!M37</f>
        <v>2</v>
      </c>
    </row>
    <row r="38" spans="1:34" x14ac:dyDescent="0.25">
      <c r="A38" s="13"/>
      <c r="B38" s="14" t="s">
        <v>8</v>
      </c>
      <c r="C38" s="15">
        <f>'2013 Summer Regionals'!C38+'2013 Summer Regionals'!J38</f>
        <v>50</v>
      </c>
      <c r="D38" s="14"/>
      <c r="E38" s="14" t="s">
        <v>8</v>
      </c>
      <c r="F38" s="15">
        <f>'2013 Summer Regionals'!F38+'2013 Summer Regionals'!M38</f>
        <v>30</v>
      </c>
      <c r="H38" s="13"/>
      <c r="I38" s="14" t="s">
        <v>8</v>
      </c>
      <c r="J38" s="15">
        <f>'[1]2014 Winter Regionals'!C38+'[1]2014 Winter Regionals'!J38+'[1]2014 Winter Regionals'!Q38</f>
        <v>128</v>
      </c>
      <c r="K38" s="14"/>
      <c r="L38" s="14" t="s">
        <v>8</v>
      </c>
      <c r="M38" s="16">
        <f>'[1]2014 Winter Regionals'!F38+'[1]2014 Winter Regionals'!M38+'[1]2014 Winter Regionals'!T38</f>
        <v>47</v>
      </c>
      <c r="O38" s="13"/>
      <c r="P38" s="14" t="s">
        <v>8</v>
      </c>
      <c r="Q38" s="15">
        <f>'2015 Summer Regionals'!C38+'2015 Summer Regionals'!J38</f>
        <v>79</v>
      </c>
      <c r="R38" s="14"/>
      <c r="S38" s="14" t="s">
        <v>8</v>
      </c>
      <c r="T38" s="15">
        <f>'2015 Summer Regionals'!F38+'2015 Summer Regionals'!M38</f>
        <v>44</v>
      </c>
      <c r="V38" s="13"/>
      <c r="W38" s="14" t="s">
        <v>8</v>
      </c>
      <c r="X38" s="15">
        <f>'2016 Summer Regionals'!C38+'2016 Summer Regionals'!J38</f>
        <v>60</v>
      </c>
      <c r="Y38" s="14"/>
      <c r="Z38" s="14" t="s">
        <v>8</v>
      </c>
      <c r="AA38" s="15">
        <f>'2016 Summer Regionals'!F38+'2016 Summer Regionals'!M38</f>
        <v>30</v>
      </c>
      <c r="AC38" s="13"/>
      <c r="AD38" s="14" t="s">
        <v>8</v>
      </c>
      <c r="AE38" s="15">
        <f>'2017 Summer Regionals'!C38+'2017 Summer Regionals'!F38</f>
        <v>68</v>
      </c>
      <c r="AF38" s="14"/>
      <c r="AG38" s="14" t="s">
        <v>8</v>
      </c>
      <c r="AH38" s="15">
        <f>'2017 Summer Regionals'!J38+'2017 Summer Regionals'!M38</f>
        <v>47</v>
      </c>
    </row>
    <row r="39" spans="1:34" x14ac:dyDescent="0.25">
      <c r="A39" s="13"/>
      <c r="B39" s="14" t="s">
        <v>17</v>
      </c>
      <c r="C39" s="15">
        <f>'2013 Summer Regionals'!C39+'2013 Summer Regionals'!J39</f>
        <v>39</v>
      </c>
      <c r="D39" s="14"/>
      <c r="E39" s="14" t="s">
        <v>17</v>
      </c>
      <c r="F39" s="15">
        <f>'2013 Summer Regionals'!F39+'2013 Summer Regionals'!M39</f>
        <v>17</v>
      </c>
      <c r="H39" s="13"/>
      <c r="I39" s="14" t="s">
        <v>17</v>
      </c>
      <c r="J39" s="15">
        <f>'[1]2014 Winter Regionals'!C39+'[1]2014 Winter Regionals'!J39+'[1]2014 Winter Regionals'!Q39</f>
        <v>82</v>
      </c>
      <c r="K39" s="14"/>
      <c r="L39" s="14" t="s">
        <v>17</v>
      </c>
      <c r="M39" s="16">
        <f>'[1]2014 Winter Regionals'!F39+'[1]2014 Winter Regionals'!M39+'[1]2014 Winter Regionals'!T39</f>
        <v>30</v>
      </c>
      <c r="O39" s="13"/>
      <c r="P39" s="14" t="s">
        <v>17</v>
      </c>
      <c r="Q39" s="15">
        <f>'2015 Summer Regionals'!C39+'2015 Summer Regionals'!J39</f>
        <v>49</v>
      </c>
      <c r="R39" s="14"/>
      <c r="S39" s="14" t="s">
        <v>17</v>
      </c>
      <c r="T39" s="15">
        <f>'2015 Summer Regionals'!F39+'2015 Summer Regionals'!M39</f>
        <v>42</v>
      </c>
      <c r="V39" s="13"/>
      <c r="W39" s="14" t="s">
        <v>17</v>
      </c>
      <c r="X39" s="15">
        <f>'2016 Summer Regionals'!C39+'2016 Summer Regionals'!J39</f>
        <v>40</v>
      </c>
      <c r="Y39" s="14"/>
      <c r="Z39" s="14" t="s">
        <v>17</v>
      </c>
      <c r="AA39" s="15">
        <f>'2016 Summer Regionals'!F39+'2016 Summer Regionals'!M39</f>
        <v>22</v>
      </c>
      <c r="AC39" s="13"/>
      <c r="AD39" s="14" t="s">
        <v>17</v>
      </c>
      <c r="AE39" s="15">
        <f>'2017 Summer Regionals'!C39+'2017 Summer Regionals'!F39</f>
        <v>58</v>
      </c>
      <c r="AF39" s="14"/>
      <c r="AG39" s="14" t="s">
        <v>17</v>
      </c>
      <c r="AH39" s="15">
        <f>'2017 Summer Regionals'!J39+'2017 Summer Regionals'!M39</f>
        <v>43</v>
      </c>
    </row>
    <row r="40" spans="1:34" x14ac:dyDescent="0.25">
      <c r="A40" s="13"/>
      <c r="B40" s="14" t="s">
        <v>24</v>
      </c>
      <c r="C40" s="15">
        <f>'2013 Summer Regionals'!C40+'2013 Summer Regionals'!J40</f>
        <v>13</v>
      </c>
      <c r="D40" s="14"/>
      <c r="E40" s="14" t="s">
        <v>24</v>
      </c>
      <c r="F40" s="15">
        <f>'2013 Summer Regionals'!F40+'2013 Summer Regionals'!M40</f>
        <v>10</v>
      </c>
      <c r="H40" s="13"/>
      <c r="I40" s="14" t="s">
        <v>24</v>
      </c>
      <c r="J40" s="15">
        <f>'[1]2014 Winter Regionals'!C40+'[1]2014 Winter Regionals'!J40+'[1]2014 Winter Regionals'!Q40</f>
        <v>27</v>
      </c>
      <c r="K40" s="14"/>
      <c r="L40" s="14" t="s">
        <v>24</v>
      </c>
      <c r="M40" s="16">
        <f>'[1]2014 Winter Regionals'!F40+'[1]2014 Winter Regionals'!M40+'[1]2014 Winter Regionals'!T40</f>
        <v>11</v>
      </c>
      <c r="O40" s="13"/>
      <c r="P40" s="14" t="s">
        <v>24</v>
      </c>
      <c r="Q40" s="15">
        <f>'2015 Summer Regionals'!C40+'2015 Summer Regionals'!J40</f>
        <v>20</v>
      </c>
      <c r="R40" s="14"/>
      <c r="S40" s="14" t="s">
        <v>24</v>
      </c>
      <c r="T40" s="15">
        <f>'2015 Summer Regionals'!F40+'2015 Summer Regionals'!M40</f>
        <v>9</v>
      </c>
      <c r="V40" s="13"/>
      <c r="W40" s="14" t="s">
        <v>24</v>
      </c>
      <c r="X40" s="15">
        <f>'2016 Summer Regionals'!C40+'2016 Summer Regionals'!J40</f>
        <v>16</v>
      </c>
      <c r="Y40" s="14"/>
      <c r="Z40" s="14" t="s">
        <v>24</v>
      </c>
      <c r="AA40" s="15">
        <f>'2016 Summer Regionals'!F40+'2016 Summer Regionals'!M40</f>
        <v>7</v>
      </c>
      <c r="AC40" s="13"/>
      <c r="AD40" s="14" t="s">
        <v>24</v>
      </c>
      <c r="AE40" s="15">
        <f>'2017 Summer Regionals'!C40+'2017 Summer Regionals'!F40</f>
        <v>17</v>
      </c>
      <c r="AF40" s="14"/>
      <c r="AG40" s="14" t="s">
        <v>24</v>
      </c>
      <c r="AH40" s="15">
        <f>'2017 Summer Regionals'!J40+'2017 Summer Regionals'!M40</f>
        <v>12</v>
      </c>
    </row>
    <row r="41" spans="1:34" x14ac:dyDescent="0.25">
      <c r="A41" s="13"/>
      <c r="B41" s="14" t="s">
        <v>10</v>
      </c>
      <c r="C41" s="15">
        <f>'2013 Summer Regionals'!C41+'2013 Summer Regionals'!J41</f>
        <v>50</v>
      </c>
      <c r="D41" s="14"/>
      <c r="E41" s="14" t="s">
        <v>10</v>
      </c>
      <c r="F41" s="15">
        <f>'2013 Summer Regionals'!F41+'2013 Summer Regionals'!M41</f>
        <v>28</v>
      </c>
      <c r="H41" s="13"/>
      <c r="I41" s="14" t="s">
        <v>10</v>
      </c>
      <c r="J41" s="15">
        <f>'[1]2014 Winter Regionals'!C41+'[1]2014 Winter Regionals'!J41+'[1]2014 Winter Regionals'!Q41</f>
        <v>110</v>
      </c>
      <c r="K41" s="14"/>
      <c r="L41" s="14" t="s">
        <v>10</v>
      </c>
      <c r="M41" s="16">
        <f>'[1]2014 Winter Regionals'!F41+'[1]2014 Winter Regionals'!M41+'[1]2014 Winter Regionals'!T41</f>
        <v>38</v>
      </c>
      <c r="O41" s="13"/>
      <c r="P41" s="14" t="s">
        <v>10</v>
      </c>
      <c r="Q41" s="15">
        <f>'2015 Summer Regionals'!C41+'2015 Summer Regionals'!J41</f>
        <v>76</v>
      </c>
      <c r="R41" s="14"/>
      <c r="S41" s="14" t="s">
        <v>10</v>
      </c>
      <c r="T41" s="15">
        <f>'2015 Summer Regionals'!F41+'2015 Summer Regionals'!M41</f>
        <v>34</v>
      </c>
      <c r="V41" s="13"/>
      <c r="W41" s="14" t="s">
        <v>10</v>
      </c>
      <c r="X41" s="15">
        <f>'2016 Summer Regionals'!C41+'2016 Summer Regionals'!J41</f>
        <v>50</v>
      </c>
      <c r="Y41" s="14"/>
      <c r="Z41" s="14" t="s">
        <v>10</v>
      </c>
      <c r="AA41" s="15">
        <f>'2016 Summer Regionals'!F41+'2016 Summer Regionals'!M41</f>
        <v>21</v>
      </c>
      <c r="AC41" s="13"/>
      <c r="AD41" s="14" t="s">
        <v>10</v>
      </c>
      <c r="AE41" s="15">
        <f>'2017 Summer Regionals'!C41+'2017 Summer Regionals'!F41</f>
        <v>58</v>
      </c>
      <c r="AF41" s="14"/>
      <c r="AG41" s="14" t="s">
        <v>10</v>
      </c>
      <c r="AH41" s="15">
        <f>'2017 Summer Regionals'!J41+'2017 Summer Regionals'!M41</f>
        <v>42</v>
      </c>
    </row>
    <row r="42" spans="1:34" x14ac:dyDescent="0.25">
      <c r="A42" s="13"/>
      <c r="B42" s="14" t="s">
        <v>18</v>
      </c>
      <c r="C42" s="15">
        <f>'2013 Summer Regionals'!C42+'2013 Summer Regionals'!J42</f>
        <v>34</v>
      </c>
      <c r="D42" s="14"/>
      <c r="E42" s="14" t="s">
        <v>18</v>
      </c>
      <c r="F42" s="15">
        <f>'2013 Summer Regionals'!F42+'2013 Summer Regionals'!M42</f>
        <v>21</v>
      </c>
      <c r="H42" s="13"/>
      <c r="I42" s="14" t="s">
        <v>18</v>
      </c>
      <c r="J42" s="15">
        <f>'[1]2014 Winter Regionals'!C42+'[1]2014 Winter Regionals'!J42+'[1]2014 Winter Regionals'!Q42</f>
        <v>71</v>
      </c>
      <c r="K42" s="14"/>
      <c r="L42" s="14" t="s">
        <v>18</v>
      </c>
      <c r="M42" s="16">
        <f>'[1]2014 Winter Regionals'!F42+'[1]2014 Winter Regionals'!M42+'[1]2014 Winter Regionals'!T42</f>
        <v>30</v>
      </c>
      <c r="O42" s="13"/>
      <c r="P42" s="14" t="s">
        <v>18</v>
      </c>
      <c r="Q42" s="15">
        <f>'2015 Summer Regionals'!C42+'2015 Summer Regionals'!J42</f>
        <v>53</v>
      </c>
      <c r="R42" s="14"/>
      <c r="S42" s="14" t="s">
        <v>18</v>
      </c>
      <c r="T42" s="15">
        <f>'2015 Summer Regionals'!F42+'2015 Summer Regionals'!M42</f>
        <v>28</v>
      </c>
      <c r="V42" s="13"/>
      <c r="W42" s="14" t="s">
        <v>18</v>
      </c>
      <c r="X42" s="15">
        <f>'2016 Summer Regionals'!C42+'2016 Summer Regionals'!J42</f>
        <v>36</v>
      </c>
      <c r="Y42" s="14"/>
      <c r="Z42" s="14" t="s">
        <v>18</v>
      </c>
      <c r="AA42" s="15">
        <f>'2016 Summer Regionals'!F42+'2016 Summer Regionals'!M42</f>
        <v>15</v>
      </c>
      <c r="AC42" s="13"/>
      <c r="AD42" s="14" t="s">
        <v>18</v>
      </c>
      <c r="AE42" s="15">
        <f>'2017 Summer Regionals'!C42+'2017 Summer Regionals'!F42</f>
        <v>38</v>
      </c>
      <c r="AF42" s="14"/>
      <c r="AG42" s="14" t="s">
        <v>18</v>
      </c>
      <c r="AH42" s="15">
        <f>'2017 Summer Regionals'!J42+'2017 Summer Regionals'!M42</f>
        <v>27</v>
      </c>
    </row>
    <row r="43" spans="1:34" x14ac:dyDescent="0.25">
      <c r="A43" s="13"/>
      <c r="B43" s="14" t="s">
        <v>25</v>
      </c>
      <c r="C43" s="15">
        <f>'2013 Summer Regionals'!C43+'2013 Summer Regionals'!J43</f>
        <v>13</v>
      </c>
      <c r="D43" s="14"/>
      <c r="E43" s="14" t="s">
        <v>25</v>
      </c>
      <c r="F43" s="15">
        <f>'2013 Summer Regionals'!F43+'2013 Summer Regionals'!M43</f>
        <v>10</v>
      </c>
      <c r="H43" s="13"/>
      <c r="I43" s="14" t="s">
        <v>25</v>
      </c>
      <c r="J43" s="15">
        <f>'[1]2014 Winter Regionals'!C43+'[1]2014 Winter Regionals'!J43+'[1]2014 Winter Regionals'!Q43</f>
        <v>26</v>
      </c>
      <c r="K43" s="14"/>
      <c r="L43" s="14" t="s">
        <v>25</v>
      </c>
      <c r="M43" s="16">
        <f>'[1]2014 Winter Regionals'!F43+'[1]2014 Winter Regionals'!M43+'[1]2014 Winter Regionals'!T43</f>
        <v>17</v>
      </c>
      <c r="O43" s="13"/>
      <c r="P43" s="14" t="s">
        <v>25</v>
      </c>
      <c r="Q43" s="15">
        <f>'2015 Summer Regionals'!C43+'2015 Summer Regionals'!J43</f>
        <v>21</v>
      </c>
      <c r="R43" s="14"/>
      <c r="S43" s="14" t="s">
        <v>25</v>
      </c>
      <c r="T43" s="15">
        <f>'2015 Summer Regionals'!F43+'2015 Summer Regionals'!M43</f>
        <v>14</v>
      </c>
      <c r="V43" s="13"/>
      <c r="W43" s="14" t="s">
        <v>25</v>
      </c>
      <c r="X43" s="15">
        <f>'2016 Summer Regionals'!C43+'2016 Summer Regionals'!J43</f>
        <v>15</v>
      </c>
      <c r="Y43" s="14"/>
      <c r="Z43" s="14" t="s">
        <v>25</v>
      </c>
      <c r="AA43" s="15">
        <f>'2016 Summer Regionals'!F43+'2016 Summer Regionals'!M43</f>
        <v>9</v>
      </c>
      <c r="AC43" s="13"/>
      <c r="AD43" s="14" t="s">
        <v>25</v>
      </c>
      <c r="AE43" s="15">
        <f>'2017 Summer Regionals'!C43+'2017 Summer Regionals'!F43</f>
        <v>13</v>
      </c>
      <c r="AF43" s="14"/>
      <c r="AG43" s="14" t="s">
        <v>25</v>
      </c>
      <c r="AH43" s="15">
        <f>'2017 Summer Regionals'!J43+'2017 Summer Regionals'!M43</f>
        <v>12</v>
      </c>
    </row>
    <row r="44" spans="1:34" x14ac:dyDescent="0.25">
      <c r="A44" s="13"/>
      <c r="B44" s="14" t="s">
        <v>12</v>
      </c>
      <c r="C44" s="15">
        <f>'2013 Summer Regionals'!C44+'2013 Summer Regionals'!J44</f>
        <v>38</v>
      </c>
      <c r="D44" s="14"/>
      <c r="E44" s="14" t="s">
        <v>12</v>
      </c>
      <c r="F44" s="15">
        <f>'2013 Summer Regionals'!F44+'2013 Summer Regionals'!M44</f>
        <v>26</v>
      </c>
      <c r="H44" s="13"/>
      <c r="I44" s="14" t="s">
        <v>12</v>
      </c>
      <c r="J44" s="15">
        <f>'[1]2014 Winter Regionals'!C44+'[1]2014 Winter Regionals'!J44+'[1]2014 Winter Regionals'!Q44</f>
        <v>65</v>
      </c>
      <c r="K44" s="14"/>
      <c r="L44" s="14" t="s">
        <v>12</v>
      </c>
      <c r="M44" s="16">
        <f>'[1]2014 Winter Regionals'!F44+'[1]2014 Winter Regionals'!M44+'[1]2014 Winter Regionals'!T44</f>
        <v>35</v>
      </c>
      <c r="O44" s="13"/>
      <c r="P44" s="14" t="s">
        <v>12</v>
      </c>
      <c r="Q44" s="15">
        <f>'2015 Summer Regionals'!C44+'2015 Summer Regionals'!J44</f>
        <v>57</v>
      </c>
      <c r="R44" s="14"/>
      <c r="S44" s="14" t="s">
        <v>12</v>
      </c>
      <c r="T44" s="15">
        <f>'2015 Summer Regionals'!F44+'2015 Summer Regionals'!M44</f>
        <v>31</v>
      </c>
      <c r="V44" s="13"/>
      <c r="W44" s="14" t="s">
        <v>12</v>
      </c>
      <c r="X44" s="15">
        <f>'2016 Summer Regionals'!C44+'2016 Summer Regionals'!J44</f>
        <v>42</v>
      </c>
      <c r="Y44" s="14"/>
      <c r="Z44" s="14" t="s">
        <v>12</v>
      </c>
      <c r="AA44" s="15">
        <f>'2016 Summer Regionals'!F44+'2016 Summer Regionals'!M44</f>
        <v>14</v>
      </c>
      <c r="AC44" s="13"/>
      <c r="AD44" s="14" t="s">
        <v>12</v>
      </c>
      <c r="AE44" s="15">
        <f>'2017 Summer Regionals'!C44+'2017 Summer Regionals'!F44</f>
        <v>54</v>
      </c>
      <c r="AF44" s="14"/>
      <c r="AG44" s="14" t="s">
        <v>12</v>
      </c>
      <c r="AH44" s="15">
        <f>'2017 Summer Regionals'!J44+'2017 Summer Regionals'!M44</f>
        <v>44</v>
      </c>
    </row>
    <row r="45" spans="1:34" x14ac:dyDescent="0.25">
      <c r="A45" s="13"/>
      <c r="B45" s="14" t="s">
        <v>19</v>
      </c>
      <c r="C45" s="15">
        <f>'2013 Summer Regionals'!C45+'2013 Summer Regionals'!J45</f>
        <v>16</v>
      </c>
      <c r="D45" s="14"/>
      <c r="E45" s="14" t="s">
        <v>19</v>
      </c>
      <c r="F45" s="15">
        <f>'2013 Summer Regionals'!F45+'2013 Summer Regionals'!M45</f>
        <v>7</v>
      </c>
      <c r="H45" s="13"/>
      <c r="I45" s="14" t="s">
        <v>19</v>
      </c>
      <c r="J45" s="15">
        <f>'[1]2014 Winter Regionals'!C45+'[1]2014 Winter Regionals'!J45+'[1]2014 Winter Regionals'!Q45</f>
        <v>17</v>
      </c>
      <c r="K45" s="14"/>
      <c r="L45" s="14" t="s">
        <v>19</v>
      </c>
      <c r="M45" s="16">
        <f>'[1]2014 Winter Regionals'!F45+'[1]2014 Winter Regionals'!M45+'[1]2014 Winter Regionals'!T45</f>
        <v>6</v>
      </c>
      <c r="O45" s="13"/>
      <c r="P45" s="14" t="s">
        <v>19</v>
      </c>
      <c r="Q45" s="15">
        <f>'2015 Summer Regionals'!C45+'2015 Summer Regionals'!J45</f>
        <v>27</v>
      </c>
      <c r="R45" s="14"/>
      <c r="S45" s="14" t="s">
        <v>19</v>
      </c>
      <c r="T45" s="15">
        <f>'2015 Summer Regionals'!F45+'2015 Summer Regionals'!M45</f>
        <v>12</v>
      </c>
      <c r="V45" s="13"/>
      <c r="W45" s="14" t="s">
        <v>19</v>
      </c>
      <c r="X45" s="15">
        <f>'2016 Summer Regionals'!C45+'2016 Summer Regionals'!J45</f>
        <v>20</v>
      </c>
      <c r="Y45" s="14"/>
      <c r="Z45" s="14" t="s">
        <v>19</v>
      </c>
      <c r="AA45" s="15">
        <f>'2016 Summer Regionals'!F45+'2016 Summer Regionals'!M45</f>
        <v>10</v>
      </c>
      <c r="AC45" s="13"/>
      <c r="AD45" s="14" t="s">
        <v>19</v>
      </c>
      <c r="AE45" s="15">
        <f>'2017 Summer Regionals'!C45+'2017 Summer Regionals'!F45</f>
        <v>25</v>
      </c>
      <c r="AF45" s="14"/>
      <c r="AG45" s="14" t="s">
        <v>19</v>
      </c>
      <c r="AH45" s="15">
        <f>'2017 Summer Regionals'!J45+'2017 Summer Regionals'!M45</f>
        <v>10</v>
      </c>
    </row>
    <row r="46" spans="1:34" x14ac:dyDescent="0.25">
      <c r="A46" s="13"/>
      <c r="B46" s="14" t="s">
        <v>26</v>
      </c>
      <c r="C46" s="15">
        <f>'2013 Summer Regionals'!C46+'2013 Summer Regionals'!J46</f>
        <v>2</v>
      </c>
      <c r="D46" s="14"/>
      <c r="E46" s="14" t="s">
        <v>26</v>
      </c>
      <c r="F46" s="15">
        <f>'2013 Summer Regionals'!F46+'2013 Summer Regionals'!M46</f>
        <v>1</v>
      </c>
      <c r="H46" s="13"/>
      <c r="I46" s="14" t="s">
        <v>26</v>
      </c>
      <c r="J46" s="15">
        <f>'[1]2014 Winter Regionals'!C46+'[1]2014 Winter Regionals'!J46+'[1]2014 Winter Regionals'!Q46</f>
        <v>5</v>
      </c>
      <c r="K46" s="14"/>
      <c r="L46" s="14" t="s">
        <v>26</v>
      </c>
      <c r="M46" s="16">
        <f>'[1]2014 Winter Regionals'!F46+'[1]2014 Winter Regionals'!M46+'[1]2014 Winter Regionals'!T46</f>
        <v>2</v>
      </c>
      <c r="O46" s="13"/>
      <c r="P46" s="14" t="s">
        <v>26</v>
      </c>
      <c r="Q46" s="15">
        <f>'2015 Summer Regionals'!C46+'2015 Summer Regionals'!J46</f>
        <v>3</v>
      </c>
      <c r="R46" s="14"/>
      <c r="S46" s="14" t="s">
        <v>26</v>
      </c>
      <c r="T46" s="15">
        <f>'2015 Summer Regionals'!F46+'2015 Summer Regionals'!M46</f>
        <v>2</v>
      </c>
      <c r="V46" s="13"/>
      <c r="W46" s="14" t="s">
        <v>26</v>
      </c>
      <c r="X46" s="15">
        <f>'2016 Summer Regionals'!C46+'2016 Summer Regionals'!J46</f>
        <v>3</v>
      </c>
      <c r="Y46" s="14"/>
      <c r="Z46" s="14" t="s">
        <v>26</v>
      </c>
      <c r="AA46" s="15">
        <f>'2016 Summer Regionals'!F46+'2016 Summer Regionals'!M46</f>
        <v>2</v>
      </c>
      <c r="AC46" s="13"/>
      <c r="AD46" s="14" t="s">
        <v>26</v>
      </c>
      <c r="AE46" s="15">
        <f>'2017 Summer Regionals'!C46+'2017 Summer Regionals'!F46</f>
        <v>4</v>
      </c>
      <c r="AF46" s="14"/>
      <c r="AG46" s="14" t="s">
        <v>26</v>
      </c>
      <c r="AH46" s="15">
        <f>'2017 Summer Regionals'!J46+'2017 Summer Regionals'!M46</f>
        <v>3</v>
      </c>
    </row>
    <row r="47" spans="1:34" x14ac:dyDescent="0.25">
      <c r="A47" s="13"/>
      <c r="B47" s="14" t="s">
        <v>13</v>
      </c>
      <c r="C47" s="15">
        <f>'2013 Summer Regionals'!C47+'2013 Summer Regionals'!J47</f>
        <v>28</v>
      </c>
      <c r="D47" s="14"/>
      <c r="E47" s="14" t="s">
        <v>13</v>
      </c>
      <c r="F47" s="15">
        <f>'2013 Summer Regionals'!F47+'2013 Summer Regionals'!M47</f>
        <v>23</v>
      </c>
      <c r="H47" s="13"/>
      <c r="I47" s="14" t="s">
        <v>13</v>
      </c>
      <c r="J47" s="15">
        <f>'[1]2014 Winter Regionals'!C47+'[1]2014 Winter Regionals'!J47+'[1]2014 Winter Regionals'!Q47</f>
        <v>97</v>
      </c>
      <c r="K47" s="14"/>
      <c r="L47" s="14" t="s">
        <v>13</v>
      </c>
      <c r="M47" s="16">
        <f>'[1]2014 Winter Regionals'!F47+'[1]2014 Winter Regionals'!M47+'[1]2014 Winter Regionals'!T47</f>
        <v>43</v>
      </c>
      <c r="O47" s="13"/>
      <c r="P47" s="14" t="s">
        <v>13</v>
      </c>
      <c r="Q47" s="15">
        <f>'2015 Summer Regionals'!C47+'2015 Summer Regionals'!J47</f>
        <v>43</v>
      </c>
      <c r="R47" s="14"/>
      <c r="S47" s="14" t="s">
        <v>13</v>
      </c>
      <c r="T47" s="15">
        <f>'2015 Summer Regionals'!F47+'2015 Summer Regionals'!M47</f>
        <v>16</v>
      </c>
      <c r="V47" s="13"/>
      <c r="W47" s="14" t="s">
        <v>13</v>
      </c>
      <c r="X47" s="15">
        <f>'2016 Summer Regionals'!C47+'2016 Summer Regionals'!J47</f>
        <v>27</v>
      </c>
      <c r="Y47" s="14"/>
      <c r="Z47" s="14" t="s">
        <v>13</v>
      </c>
      <c r="AA47" s="15">
        <f>'2016 Summer Regionals'!F47+'2016 Summer Regionals'!M47</f>
        <v>21</v>
      </c>
      <c r="AC47" s="13"/>
      <c r="AD47" s="14" t="s">
        <v>13</v>
      </c>
      <c r="AE47" s="15">
        <f>'2017 Summer Regionals'!C47+'2017 Summer Regionals'!F47</f>
        <v>36</v>
      </c>
      <c r="AF47" s="14"/>
      <c r="AG47" s="14" t="s">
        <v>13</v>
      </c>
      <c r="AH47" s="15">
        <f>'2017 Summer Regionals'!J47+'2017 Summer Regionals'!M47</f>
        <v>22</v>
      </c>
    </row>
    <row r="48" spans="1:34" x14ac:dyDescent="0.25">
      <c r="A48" s="13"/>
      <c r="B48" s="14" t="s">
        <v>20</v>
      </c>
      <c r="C48" s="15">
        <f>'2013 Summer Regionals'!C48+'2013 Summer Regionals'!J48</f>
        <v>14</v>
      </c>
      <c r="D48" s="14"/>
      <c r="E48" s="14" t="s">
        <v>20</v>
      </c>
      <c r="F48" s="15">
        <f>'2013 Summer Regionals'!F48+'2013 Summer Regionals'!M48</f>
        <v>14</v>
      </c>
      <c r="H48" s="13"/>
      <c r="I48" s="14" t="s">
        <v>20</v>
      </c>
      <c r="J48" s="15">
        <f>'[1]2014 Winter Regionals'!C48+'[1]2014 Winter Regionals'!J48+'[1]2014 Winter Regionals'!Q48</f>
        <v>35</v>
      </c>
      <c r="K48" s="14"/>
      <c r="L48" s="14" t="s">
        <v>20</v>
      </c>
      <c r="M48" s="16">
        <f>'[1]2014 Winter Regionals'!F48+'[1]2014 Winter Regionals'!M48+'[1]2014 Winter Regionals'!T48</f>
        <v>19</v>
      </c>
      <c r="O48" s="13"/>
      <c r="P48" s="14" t="s">
        <v>20</v>
      </c>
      <c r="Q48" s="15">
        <f>'2015 Summer Regionals'!C48+'2015 Summer Regionals'!J48</f>
        <v>25</v>
      </c>
      <c r="R48" s="14"/>
      <c r="S48" s="14" t="s">
        <v>20</v>
      </c>
      <c r="T48" s="15">
        <f>'2015 Summer Regionals'!F48+'2015 Summer Regionals'!M48</f>
        <v>13</v>
      </c>
      <c r="V48" s="13"/>
      <c r="W48" s="14" t="s">
        <v>20</v>
      </c>
      <c r="X48" s="15">
        <f>'2016 Summer Regionals'!C48+'2016 Summer Regionals'!J48</f>
        <v>12</v>
      </c>
      <c r="Y48" s="14"/>
      <c r="Z48" s="14" t="s">
        <v>20</v>
      </c>
      <c r="AA48" s="15">
        <f>'2016 Summer Regionals'!F48+'2016 Summer Regionals'!M48</f>
        <v>3</v>
      </c>
      <c r="AC48" s="13"/>
      <c r="AD48" s="14" t="s">
        <v>20</v>
      </c>
      <c r="AE48" s="15">
        <f>'2017 Summer Regionals'!C48+'2017 Summer Regionals'!F48</f>
        <v>22</v>
      </c>
      <c r="AF48" s="14"/>
      <c r="AG48" s="14" t="s">
        <v>20</v>
      </c>
      <c r="AH48" s="15">
        <f>'2017 Summer Regionals'!J48+'2017 Summer Regionals'!M48</f>
        <v>29</v>
      </c>
    </row>
    <row r="49" spans="1:34" x14ac:dyDescent="0.25">
      <c r="A49" s="13"/>
      <c r="B49" s="14" t="s">
        <v>27</v>
      </c>
      <c r="C49" s="15">
        <f>'2013 Summer Regionals'!C49+'2013 Summer Regionals'!J49</f>
        <v>5</v>
      </c>
      <c r="D49" s="14"/>
      <c r="E49" s="14" t="s">
        <v>27</v>
      </c>
      <c r="F49" s="15">
        <f>'2013 Summer Regionals'!F49+'2013 Summer Regionals'!M49</f>
        <v>0</v>
      </c>
      <c r="H49" s="13"/>
      <c r="I49" s="14" t="s">
        <v>27</v>
      </c>
      <c r="J49" s="15">
        <f>'[1]2014 Winter Regionals'!C49+'[1]2014 Winter Regionals'!J49+'[1]2014 Winter Regionals'!Q49</f>
        <v>7</v>
      </c>
      <c r="K49" s="14"/>
      <c r="L49" s="14" t="s">
        <v>27</v>
      </c>
      <c r="M49" s="16">
        <f>'[1]2014 Winter Regionals'!F49+'[1]2014 Winter Regionals'!M49+'[1]2014 Winter Regionals'!T49</f>
        <v>4</v>
      </c>
      <c r="O49" s="13"/>
      <c r="P49" s="14" t="s">
        <v>27</v>
      </c>
      <c r="Q49" s="15">
        <f>'2015 Summer Regionals'!C49+'2015 Summer Regionals'!J49</f>
        <v>3</v>
      </c>
      <c r="R49" s="14"/>
      <c r="S49" s="14" t="s">
        <v>27</v>
      </c>
      <c r="T49" s="15">
        <f>'2015 Summer Regionals'!F49+'2015 Summer Regionals'!M49</f>
        <v>4</v>
      </c>
      <c r="V49" s="13"/>
      <c r="W49" s="14" t="s">
        <v>27</v>
      </c>
      <c r="X49" s="15">
        <f>'2016 Summer Regionals'!C49+'2016 Summer Regionals'!J49</f>
        <v>1</v>
      </c>
      <c r="Y49" s="14"/>
      <c r="Z49" s="14" t="s">
        <v>27</v>
      </c>
      <c r="AA49" s="15">
        <f>'2016 Summer Regionals'!F49+'2016 Summer Regionals'!M49</f>
        <v>2</v>
      </c>
      <c r="AC49" s="13"/>
      <c r="AD49" s="14" t="s">
        <v>27</v>
      </c>
      <c r="AE49" s="15">
        <f>'2017 Summer Regionals'!C49+'2017 Summer Regionals'!F49</f>
        <v>3</v>
      </c>
      <c r="AF49" s="14"/>
      <c r="AG49" s="14" t="s">
        <v>27</v>
      </c>
      <c r="AH49" s="15">
        <f>'2017 Summer Regionals'!J49+'2017 Summer Regionals'!M49</f>
        <v>3</v>
      </c>
    </row>
    <row r="50" spans="1:34" ht="15.75" thickBot="1" x14ac:dyDescent="0.3">
      <c r="A50" s="17"/>
      <c r="B50" s="18"/>
      <c r="C50" s="19">
        <f>SUM(C32:C49)</f>
        <v>452</v>
      </c>
      <c r="D50" s="18"/>
      <c r="E50" s="18"/>
      <c r="F50" s="20">
        <f>SUM(F32:F49)</f>
        <v>282</v>
      </c>
      <c r="H50" s="17"/>
      <c r="I50" s="18"/>
      <c r="J50" s="19">
        <f>SUM(J32:J49)</f>
        <v>979</v>
      </c>
      <c r="K50" s="18"/>
      <c r="L50" s="18"/>
      <c r="M50" s="20">
        <f>SUM(M32:M49)</f>
        <v>451</v>
      </c>
      <c r="O50" s="17"/>
      <c r="P50" s="18"/>
      <c r="Q50" s="19">
        <f>SUM(Q32:Q49)</f>
        <v>676</v>
      </c>
      <c r="R50" s="18"/>
      <c r="S50" s="18"/>
      <c r="T50" s="20">
        <f>SUM(T32:T49)</f>
        <v>404</v>
      </c>
      <c r="V50" s="17"/>
      <c r="W50" s="18"/>
      <c r="X50" s="19">
        <f>SUM(X32:X49)</f>
        <v>503</v>
      </c>
      <c r="Y50" s="18"/>
      <c r="Z50" s="18"/>
      <c r="AA50" s="19">
        <f>SUM(AA32:AA49)</f>
        <v>245</v>
      </c>
      <c r="AC50" s="17"/>
      <c r="AD50" s="18"/>
      <c r="AE50" s="19">
        <f>SUM(AE32:AE49)</f>
        <v>627</v>
      </c>
      <c r="AF50" s="18"/>
      <c r="AG50" s="18"/>
      <c r="AH50" s="19">
        <f>SUM(AH32:AH49)</f>
        <v>468</v>
      </c>
    </row>
    <row r="51" spans="1:34" x14ac:dyDescent="0.25">
      <c r="A51" s="9" t="s">
        <v>28</v>
      </c>
      <c r="B51" s="21"/>
      <c r="C51" s="22"/>
      <c r="D51" s="21"/>
      <c r="E51" s="21"/>
      <c r="F51" s="12"/>
      <c r="H51" s="9" t="s">
        <v>28</v>
      </c>
      <c r="I51" s="21"/>
      <c r="J51" s="22"/>
      <c r="K51" s="21"/>
      <c r="L51" s="21"/>
      <c r="M51" s="12"/>
      <c r="O51" s="9" t="s">
        <v>28</v>
      </c>
      <c r="P51" s="21"/>
      <c r="Q51" s="22"/>
      <c r="R51" s="21"/>
      <c r="S51" s="21"/>
      <c r="T51" s="12"/>
      <c r="V51" s="9" t="s">
        <v>28</v>
      </c>
      <c r="W51" s="21"/>
      <c r="X51" s="22"/>
      <c r="Y51" s="21"/>
      <c r="Z51" s="21"/>
      <c r="AA51" s="22"/>
      <c r="AC51" s="9" t="s">
        <v>28</v>
      </c>
      <c r="AD51" s="21"/>
      <c r="AE51" s="22"/>
      <c r="AF51" s="21"/>
      <c r="AG51" s="21"/>
      <c r="AH51" s="22"/>
    </row>
    <row r="52" spans="1:34" x14ac:dyDescent="0.25">
      <c r="A52" s="13"/>
      <c r="B52" s="14" t="s">
        <v>5</v>
      </c>
      <c r="C52" s="15">
        <f>'2013 Summer Regionals'!C52+'2013 Summer Regionals'!J52</f>
        <v>33</v>
      </c>
      <c r="D52" s="14"/>
      <c r="E52" s="14" t="s">
        <v>5</v>
      </c>
      <c r="F52" s="15">
        <f>'2013 Summer Regionals'!F52+'2013 Summer Regionals'!M52</f>
        <v>29</v>
      </c>
      <c r="H52" s="13"/>
      <c r="I52" s="14" t="s">
        <v>5</v>
      </c>
      <c r="J52" s="15">
        <f>'2014 Summer Regionals'!C52+'2014 Summer Regionals'!J52</f>
        <v>38</v>
      </c>
      <c r="K52" s="14"/>
      <c r="L52" s="14" t="s">
        <v>5</v>
      </c>
      <c r="M52" s="15">
        <f>'2014 Summer Regionals'!F52+'2014 Summer Regionals'!M52</f>
        <v>30</v>
      </c>
      <c r="O52" s="13"/>
      <c r="P52" s="14" t="s">
        <v>5</v>
      </c>
      <c r="Q52" s="15">
        <f>'2015 Summer Regionals'!C52+'2015 Summer Regionals'!J52</f>
        <v>40</v>
      </c>
      <c r="R52" s="14"/>
      <c r="S52" s="14" t="s">
        <v>5</v>
      </c>
      <c r="T52" s="15">
        <f>'2015 Summer Regionals'!F52+'2015 Summer Regionals'!M52</f>
        <v>36</v>
      </c>
      <c r="V52" s="13"/>
      <c r="W52" s="14" t="s">
        <v>5</v>
      </c>
      <c r="X52" s="15">
        <f>'2016 Summer Regionals'!C52+'2016 Summer Regionals'!J52</f>
        <v>66</v>
      </c>
      <c r="Y52" s="14"/>
      <c r="Z52" s="14" t="s">
        <v>5</v>
      </c>
      <c r="AA52" s="15">
        <f>'2016 Summer Regionals'!F52+'2016 Summer Regionals'!M52</f>
        <v>23</v>
      </c>
      <c r="AC52" s="13"/>
      <c r="AD52" s="14" t="s">
        <v>5</v>
      </c>
      <c r="AE52" s="15">
        <f>'2017 Summer Regionals'!C52+'2017 Summer Regionals'!J52</f>
        <v>67</v>
      </c>
      <c r="AF52" s="14"/>
      <c r="AG52" s="14" t="s">
        <v>5</v>
      </c>
      <c r="AH52" s="15">
        <f>'2017 Summer Regionals'!F52+'2017 Summer Regionals'!M52</f>
        <v>51</v>
      </c>
    </row>
    <row r="53" spans="1:34" x14ac:dyDescent="0.25">
      <c r="A53" s="13"/>
      <c r="B53" s="14" t="s">
        <v>6</v>
      </c>
      <c r="C53" s="15">
        <f>'2013 Summer Regionals'!C53+'2013 Summer Regionals'!J53</f>
        <v>41</v>
      </c>
      <c r="D53" s="14"/>
      <c r="E53" s="14" t="s">
        <v>6</v>
      </c>
      <c r="F53" s="15">
        <f>'2013 Summer Regionals'!F53+'2013 Summer Regionals'!M53</f>
        <v>32</v>
      </c>
      <c r="H53" s="13"/>
      <c r="I53" s="14" t="s">
        <v>6</v>
      </c>
      <c r="J53" s="15">
        <f>'2014 Summer Regionals'!C53+'2014 Summer Regionals'!J53</f>
        <v>44</v>
      </c>
      <c r="K53" s="14"/>
      <c r="L53" s="14" t="s">
        <v>6</v>
      </c>
      <c r="M53" s="15">
        <f>'2014 Summer Regionals'!F53+'2014 Summer Regionals'!M53</f>
        <v>35</v>
      </c>
      <c r="O53" s="13"/>
      <c r="P53" s="14" t="s">
        <v>6</v>
      </c>
      <c r="Q53" s="15">
        <f>'2015 Summer Regionals'!C53+'2015 Summer Regionals'!J53</f>
        <v>38</v>
      </c>
      <c r="R53" s="14"/>
      <c r="S53" s="14" t="s">
        <v>6</v>
      </c>
      <c r="T53" s="15">
        <f>'2015 Summer Regionals'!F53+'2015 Summer Regionals'!M53</f>
        <v>33</v>
      </c>
      <c r="V53" s="13"/>
      <c r="W53" s="14" t="s">
        <v>6</v>
      </c>
      <c r="X53" s="15">
        <f>'2016 Summer Regionals'!C53+'2016 Summer Regionals'!J53</f>
        <v>62</v>
      </c>
      <c r="Y53" s="14"/>
      <c r="Z53" s="14" t="s">
        <v>6</v>
      </c>
      <c r="AA53" s="15">
        <f>'2016 Summer Regionals'!F53+'2016 Summer Regionals'!M53</f>
        <v>22</v>
      </c>
      <c r="AC53" s="13"/>
      <c r="AD53" s="14" t="s">
        <v>6</v>
      </c>
      <c r="AE53" s="15">
        <f>'2017 Summer Regionals'!C53+'2017 Summer Regionals'!J53</f>
        <v>79</v>
      </c>
      <c r="AF53" s="14"/>
      <c r="AG53" s="14" t="s">
        <v>6</v>
      </c>
      <c r="AH53" s="15">
        <f>'2017 Summer Regionals'!F53+'2017 Summer Regionals'!M53</f>
        <v>46</v>
      </c>
    </row>
    <row r="54" spans="1:34" x14ac:dyDescent="0.25">
      <c r="A54" s="13"/>
      <c r="B54" s="14" t="s">
        <v>15</v>
      </c>
      <c r="C54" s="15">
        <f>'2013 Summer Regionals'!C54+'2013 Summer Regionals'!J54</f>
        <v>20</v>
      </c>
      <c r="D54" s="14"/>
      <c r="E54" s="14" t="s">
        <v>15</v>
      </c>
      <c r="F54" s="15">
        <f>'2013 Summer Regionals'!F54+'2013 Summer Regionals'!M54</f>
        <v>24</v>
      </c>
      <c r="H54" s="13"/>
      <c r="I54" s="14" t="s">
        <v>15</v>
      </c>
      <c r="J54" s="15">
        <f>'2014 Summer Regionals'!C54+'2014 Summer Regionals'!J54</f>
        <v>30</v>
      </c>
      <c r="K54" s="14"/>
      <c r="L54" s="14" t="s">
        <v>15</v>
      </c>
      <c r="M54" s="15">
        <f>'2014 Summer Regionals'!F54+'2014 Summer Regionals'!M54</f>
        <v>22</v>
      </c>
      <c r="O54" s="13"/>
      <c r="P54" s="14" t="s">
        <v>15</v>
      </c>
      <c r="Q54" s="15">
        <f>'2015 Summer Regionals'!C54+'2015 Summer Regionals'!J54</f>
        <v>34</v>
      </c>
      <c r="R54" s="14"/>
      <c r="S54" s="14" t="s">
        <v>15</v>
      </c>
      <c r="T54" s="15">
        <f>'2015 Summer Regionals'!F54+'2015 Summer Regionals'!M54</f>
        <v>29</v>
      </c>
      <c r="V54" s="13"/>
      <c r="W54" s="14" t="s">
        <v>15</v>
      </c>
      <c r="X54" s="15">
        <f>'2016 Summer Regionals'!C54+'2016 Summer Regionals'!J54</f>
        <v>58</v>
      </c>
      <c r="Y54" s="14"/>
      <c r="Z54" s="14" t="s">
        <v>15</v>
      </c>
      <c r="AA54" s="15">
        <f>'2016 Summer Regionals'!F54+'2016 Summer Regionals'!M54</f>
        <v>17</v>
      </c>
      <c r="AC54" s="13"/>
      <c r="AD54" s="14" t="s">
        <v>15</v>
      </c>
      <c r="AE54" s="15">
        <f>'2017 Summer Regionals'!C54+'2017 Summer Regionals'!J54</f>
        <v>51</v>
      </c>
      <c r="AF54" s="14"/>
      <c r="AG54" s="14" t="s">
        <v>15</v>
      </c>
      <c r="AH54" s="15">
        <f>'2017 Summer Regionals'!F54+'2017 Summer Regionals'!M54</f>
        <v>39</v>
      </c>
    </row>
    <row r="55" spans="1:34" x14ac:dyDescent="0.25">
      <c r="A55" s="13"/>
      <c r="B55" s="14" t="s">
        <v>16</v>
      </c>
      <c r="C55" s="15">
        <f>'2013 Summer Regionals'!C55+'2013 Summer Regionals'!J55</f>
        <v>12</v>
      </c>
      <c r="D55" s="14"/>
      <c r="E55" s="14" t="s">
        <v>16</v>
      </c>
      <c r="F55" s="15">
        <f>'2013 Summer Regionals'!F55+'2013 Summer Regionals'!M55</f>
        <v>13</v>
      </c>
      <c r="H55" s="13"/>
      <c r="I55" s="14" t="s">
        <v>16</v>
      </c>
      <c r="J55" s="15">
        <f>'2014 Summer Regionals'!C55+'2014 Summer Regionals'!J55</f>
        <v>11</v>
      </c>
      <c r="K55" s="14"/>
      <c r="L55" s="14" t="s">
        <v>16</v>
      </c>
      <c r="M55" s="15">
        <f>'2014 Summer Regionals'!F55+'2014 Summer Regionals'!M55</f>
        <v>11</v>
      </c>
      <c r="O55" s="13"/>
      <c r="P55" s="14" t="s">
        <v>16</v>
      </c>
      <c r="Q55" s="15">
        <f>'2015 Summer Regionals'!C55+'2015 Summer Regionals'!J55</f>
        <v>15</v>
      </c>
      <c r="R55" s="14"/>
      <c r="S55" s="14" t="s">
        <v>16</v>
      </c>
      <c r="T55" s="15">
        <f>'2015 Summer Regionals'!F55+'2015 Summer Regionals'!M55</f>
        <v>13</v>
      </c>
      <c r="V55" s="13"/>
      <c r="W55" s="14" t="s">
        <v>16</v>
      </c>
      <c r="X55" s="15">
        <f>'2016 Summer Regionals'!C55+'2016 Summer Regionals'!J55</f>
        <v>23</v>
      </c>
      <c r="Y55" s="14"/>
      <c r="Z55" s="14" t="s">
        <v>16</v>
      </c>
      <c r="AA55" s="15">
        <f>'2016 Summer Regionals'!F55+'2016 Summer Regionals'!M55</f>
        <v>9</v>
      </c>
      <c r="AC55" s="13"/>
      <c r="AD55" s="14" t="s">
        <v>16</v>
      </c>
      <c r="AE55" s="15">
        <f>'2017 Summer Regionals'!C55+'2017 Summer Regionals'!J55</f>
        <v>22</v>
      </c>
      <c r="AF55" s="14"/>
      <c r="AG55" s="14" t="s">
        <v>16</v>
      </c>
      <c r="AH55" s="15">
        <f>'2017 Summer Regionals'!F55+'2017 Summer Regionals'!M55</f>
        <v>8</v>
      </c>
    </row>
    <row r="56" spans="1:34" x14ac:dyDescent="0.25">
      <c r="A56" s="13"/>
      <c r="B56" s="14" t="s">
        <v>22</v>
      </c>
      <c r="C56" s="15">
        <f>'2013 Summer Regionals'!C56+'2013 Summer Regionals'!J56</f>
        <v>3</v>
      </c>
      <c r="D56" s="14"/>
      <c r="E56" s="14" t="s">
        <v>22</v>
      </c>
      <c r="F56" s="15">
        <f>'2013 Summer Regionals'!F56+'2013 Summer Regionals'!M56</f>
        <v>1</v>
      </c>
      <c r="H56" s="13"/>
      <c r="I56" s="14" t="s">
        <v>22</v>
      </c>
      <c r="J56" s="15">
        <f>'2014 Summer Regionals'!C56+'2014 Summer Regionals'!J56</f>
        <v>5</v>
      </c>
      <c r="K56" s="14"/>
      <c r="L56" s="14" t="s">
        <v>22</v>
      </c>
      <c r="M56" s="15">
        <f>'2014 Summer Regionals'!F56+'2014 Summer Regionals'!M56</f>
        <v>2</v>
      </c>
      <c r="O56" s="13"/>
      <c r="P56" s="14" t="s">
        <v>22</v>
      </c>
      <c r="Q56" s="15">
        <f>'2015 Summer Regionals'!C56+'2015 Summer Regionals'!J56</f>
        <v>4</v>
      </c>
      <c r="R56" s="14"/>
      <c r="S56" s="14" t="s">
        <v>22</v>
      </c>
      <c r="T56" s="15">
        <f>'2015 Summer Regionals'!F56+'2015 Summer Regionals'!M56</f>
        <v>4</v>
      </c>
      <c r="V56" s="13"/>
      <c r="W56" s="14" t="s">
        <v>22</v>
      </c>
      <c r="X56" s="15">
        <f>'2016 Summer Regionals'!C56+'2016 Summer Regionals'!J56</f>
        <v>5</v>
      </c>
      <c r="Y56" s="14"/>
      <c r="Z56" s="14" t="s">
        <v>22</v>
      </c>
      <c r="AA56" s="15">
        <f>'2016 Summer Regionals'!F56+'2016 Summer Regionals'!M56</f>
        <v>4</v>
      </c>
      <c r="AC56" s="13"/>
      <c r="AD56" s="14" t="s">
        <v>22</v>
      </c>
      <c r="AE56" s="15">
        <f>'2017 Summer Regionals'!C56+'2017 Summer Regionals'!J56</f>
        <v>7</v>
      </c>
      <c r="AF56" s="14"/>
      <c r="AG56" s="14" t="s">
        <v>22</v>
      </c>
      <c r="AH56" s="15">
        <f>'2017 Summer Regionals'!F56+'2017 Summer Regionals'!M56</f>
        <v>5</v>
      </c>
    </row>
    <row r="57" spans="1:34" x14ac:dyDescent="0.25">
      <c r="A57" s="13"/>
      <c r="B57" s="14" t="s">
        <v>23</v>
      </c>
      <c r="C57" s="15">
        <f>'2013 Summer Regionals'!C57+'2013 Summer Regionals'!J57</f>
        <v>2</v>
      </c>
      <c r="D57" s="14"/>
      <c r="E57" s="14" t="s">
        <v>23</v>
      </c>
      <c r="F57" s="15">
        <f>'2013 Summer Regionals'!F57+'2013 Summer Regionals'!M57</f>
        <v>2</v>
      </c>
      <c r="H57" s="13"/>
      <c r="I57" s="14" t="s">
        <v>23</v>
      </c>
      <c r="J57" s="15">
        <f>'2014 Summer Regionals'!C57+'2014 Summer Regionals'!J57</f>
        <v>19</v>
      </c>
      <c r="K57" s="14"/>
      <c r="L57" s="14" t="s">
        <v>23</v>
      </c>
      <c r="M57" s="15">
        <f>'2014 Summer Regionals'!F57+'2014 Summer Regionals'!M57</f>
        <v>1</v>
      </c>
      <c r="O57" s="13"/>
      <c r="P57" s="14" t="s">
        <v>23</v>
      </c>
      <c r="Q57" s="15">
        <f>'2015 Summer Regionals'!C57+'2015 Summer Regionals'!J57</f>
        <v>1</v>
      </c>
      <c r="R57" s="14"/>
      <c r="S57" s="14" t="s">
        <v>23</v>
      </c>
      <c r="T57" s="15">
        <f>'2015 Summer Regionals'!F57+'2015 Summer Regionals'!M57</f>
        <v>1</v>
      </c>
      <c r="V57" s="13"/>
      <c r="W57" s="14" t="s">
        <v>23</v>
      </c>
      <c r="X57" s="15">
        <f>'2016 Summer Regionals'!C57+'2016 Summer Regionals'!J57</f>
        <v>2</v>
      </c>
      <c r="Y57" s="14"/>
      <c r="Z57" s="14" t="s">
        <v>23</v>
      </c>
      <c r="AA57" s="15">
        <f>'2016 Summer Regionals'!F57+'2016 Summer Regionals'!M57</f>
        <v>1</v>
      </c>
      <c r="AC57" s="13"/>
      <c r="AD57" s="14" t="s">
        <v>23</v>
      </c>
      <c r="AE57" s="15">
        <f>'2017 Summer Regionals'!C57+'2017 Summer Regionals'!J57</f>
        <v>4</v>
      </c>
      <c r="AF57" s="14"/>
      <c r="AG57" s="14" t="s">
        <v>23</v>
      </c>
      <c r="AH57" s="15">
        <f>'2017 Summer Regionals'!F57+'2017 Summer Regionals'!M57</f>
        <v>3</v>
      </c>
    </row>
    <row r="58" spans="1:34" x14ac:dyDescent="0.25">
      <c r="A58" s="13"/>
      <c r="B58" s="14" t="s">
        <v>17</v>
      </c>
      <c r="C58" s="15">
        <f>'2013 Summer Regionals'!C58+'2013 Summer Regionals'!J58</f>
        <v>17</v>
      </c>
      <c r="D58" s="14"/>
      <c r="E58" s="14" t="s">
        <v>17</v>
      </c>
      <c r="F58" s="15">
        <f>'2013 Summer Regionals'!F58+'2013 Summer Regionals'!M58</f>
        <v>25</v>
      </c>
      <c r="H58" s="13"/>
      <c r="I58" s="14" t="s">
        <v>17</v>
      </c>
      <c r="J58" s="15">
        <f>'2014 Summer Regionals'!C58+'2014 Summer Regionals'!J58</f>
        <v>26</v>
      </c>
      <c r="K58" s="14"/>
      <c r="L58" s="14" t="s">
        <v>17</v>
      </c>
      <c r="M58" s="15">
        <f>'2014 Summer Regionals'!F58+'2014 Summer Regionals'!M58</f>
        <v>23</v>
      </c>
      <c r="O58" s="13"/>
      <c r="P58" s="14" t="s">
        <v>17</v>
      </c>
      <c r="Q58" s="15">
        <f>'2015 Summer Regionals'!C58+'2015 Summer Regionals'!J58</f>
        <v>35</v>
      </c>
      <c r="R58" s="14"/>
      <c r="S58" s="14" t="s">
        <v>17</v>
      </c>
      <c r="T58" s="15">
        <f>'2015 Summer Regionals'!F58+'2015 Summer Regionals'!M58</f>
        <v>20</v>
      </c>
      <c r="V58" s="13"/>
      <c r="W58" s="14" t="s">
        <v>17</v>
      </c>
      <c r="X58" s="15">
        <f>'2016 Summer Regionals'!C58+'2016 Summer Regionals'!J58</f>
        <v>51</v>
      </c>
      <c r="Y58" s="14"/>
      <c r="Z58" s="14" t="s">
        <v>17</v>
      </c>
      <c r="AA58" s="15">
        <f>'2016 Summer Regionals'!F58+'2016 Summer Regionals'!M58</f>
        <v>16</v>
      </c>
      <c r="AC58" s="13"/>
      <c r="AD58" s="14" t="s">
        <v>17</v>
      </c>
      <c r="AE58" s="15">
        <f>'2017 Summer Regionals'!C58+'2017 Summer Regionals'!J58</f>
        <v>47</v>
      </c>
      <c r="AF58" s="14"/>
      <c r="AG58" s="14" t="s">
        <v>17</v>
      </c>
      <c r="AH58" s="15">
        <f>'2017 Summer Regionals'!F58+'2017 Summer Regionals'!M58</f>
        <v>36</v>
      </c>
    </row>
    <row r="59" spans="1:34" x14ac:dyDescent="0.25">
      <c r="A59" s="13"/>
      <c r="B59" s="14" t="s">
        <v>24</v>
      </c>
      <c r="C59" s="15">
        <f>'2013 Summer Regionals'!C59+'2013 Summer Regionals'!J59</f>
        <v>11</v>
      </c>
      <c r="D59" s="14"/>
      <c r="E59" s="14" t="s">
        <v>24</v>
      </c>
      <c r="F59" s="15">
        <f>'2013 Summer Regionals'!F59+'2013 Summer Regionals'!M59</f>
        <v>13</v>
      </c>
      <c r="H59" s="13"/>
      <c r="I59" s="14" t="s">
        <v>24</v>
      </c>
      <c r="J59" s="15">
        <f>'2014 Summer Regionals'!C59+'2014 Summer Regionals'!J59</f>
        <v>9</v>
      </c>
      <c r="K59" s="14"/>
      <c r="L59" s="14" t="s">
        <v>24</v>
      </c>
      <c r="M59" s="15">
        <f>'2014 Summer Regionals'!F59+'2014 Summer Regionals'!M59</f>
        <v>12</v>
      </c>
      <c r="O59" s="13"/>
      <c r="P59" s="14" t="s">
        <v>24</v>
      </c>
      <c r="Q59" s="15">
        <f>'2015 Summer Regionals'!C59+'2015 Summer Regionals'!J59</f>
        <v>14</v>
      </c>
      <c r="R59" s="14"/>
      <c r="S59" s="14" t="s">
        <v>24</v>
      </c>
      <c r="T59" s="15">
        <f>'2015 Summer Regionals'!F59+'2015 Summer Regionals'!M59</f>
        <v>9</v>
      </c>
      <c r="V59" s="13"/>
      <c r="W59" s="14" t="s">
        <v>24</v>
      </c>
      <c r="X59" s="15">
        <f>'2016 Summer Regionals'!C59+'2016 Summer Regionals'!J59</f>
        <v>16</v>
      </c>
      <c r="Y59" s="14"/>
      <c r="Z59" s="14" t="s">
        <v>24</v>
      </c>
      <c r="AA59" s="15">
        <f>'2016 Summer Regionals'!F59+'2016 Summer Regionals'!M59</f>
        <v>11</v>
      </c>
      <c r="AC59" s="13"/>
      <c r="AD59" s="14" t="s">
        <v>24</v>
      </c>
      <c r="AE59" s="15">
        <f>'2017 Summer Regionals'!C59+'2017 Summer Regionals'!J59</f>
        <v>19</v>
      </c>
      <c r="AF59" s="14"/>
      <c r="AG59" s="14" t="s">
        <v>24</v>
      </c>
      <c r="AH59" s="15">
        <f>'2017 Summer Regionals'!F59+'2017 Summer Regionals'!M59</f>
        <v>18</v>
      </c>
    </row>
    <row r="60" spans="1:34" x14ac:dyDescent="0.25">
      <c r="A60" s="13"/>
      <c r="B60" s="14" t="s">
        <v>18</v>
      </c>
      <c r="C60" s="15">
        <f>'2013 Summer Regionals'!C60+'2013 Summer Regionals'!J60</f>
        <v>27</v>
      </c>
      <c r="D60" s="14"/>
      <c r="E60" s="14" t="s">
        <v>18</v>
      </c>
      <c r="F60" s="15">
        <f>'2013 Summer Regionals'!F60+'2013 Summer Regionals'!M60</f>
        <v>26</v>
      </c>
      <c r="H60" s="13"/>
      <c r="I60" s="14" t="s">
        <v>18</v>
      </c>
      <c r="J60" s="15">
        <f>'2014 Summer Regionals'!C60+'2014 Summer Regionals'!J60</f>
        <v>25</v>
      </c>
      <c r="K60" s="14"/>
      <c r="L60" s="14" t="s">
        <v>18</v>
      </c>
      <c r="M60" s="15">
        <f>'2014 Summer Regionals'!F60+'2014 Summer Regionals'!M60</f>
        <v>23</v>
      </c>
      <c r="O60" s="13"/>
      <c r="P60" s="14" t="s">
        <v>18</v>
      </c>
      <c r="Q60" s="15">
        <f>'2015 Summer Regionals'!C60+'2015 Summer Regionals'!J60</f>
        <v>23</v>
      </c>
      <c r="R60" s="14"/>
      <c r="S60" s="14" t="s">
        <v>18</v>
      </c>
      <c r="T60" s="15">
        <f>'2015 Summer Regionals'!F60+'2015 Summer Regionals'!M60</f>
        <v>19</v>
      </c>
      <c r="V60" s="13"/>
      <c r="W60" s="14" t="s">
        <v>18</v>
      </c>
      <c r="X60" s="15">
        <f>'2016 Summer Regionals'!C60+'2016 Summer Regionals'!J60</f>
        <v>47</v>
      </c>
      <c r="Y60" s="14"/>
      <c r="Z60" s="14" t="s">
        <v>18</v>
      </c>
      <c r="AA60" s="15">
        <f>'2016 Summer Regionals'!F60+'2016 Summer Regionals'!M60</f>
        <v>15</v>
      </c>
      <c r="AC60" s="13"/>
      <c r="AD60" s="14" t="s">
        <v>18</v>
      </c>
      <c r="AE60" s="15">
        <f>'2017 Summer Regionals'!C60+'2017 Summer Regionals'!J60</f>
        <v>48</v>
      </c>
      <c r="AF60" s="14"/>
      <c r="AG60" s="14" t="s">
        <v>18</v>
      </c>
      <c r="AH60" s="15">
        <f>'2017 Summer Regionals'!F60+'2017 Summer Regionals'!M60</f>
        <v>33</v>
      </c>
    </row>
    <row r="61" spans="1:34" x14ac:dyDescent="0.25">
      <c r="A61" s="13"/>
      <c r="B61" s="14" t="s">
        <v>25</v>
      </c>
      <c r="C61" s="15">
        <f>'2013 Summer Regionals'!C61+'2013 Summer Regionals'!J61</f>
        <v>12</v>
      </c>
      <c r="D61" s="14"/>
      <c r="E61" s="14" t="s">
        <v>25</v>
      </c>
      <c r="F61" s="15">
        <f>'2013 Summer Regionals'!F61+'2013 Summer Regionals'!M61</f>
        <v>16</v>
      </c>
      <c r="H61" s="13"/>
      <c r="I61" s="14" t="s">
        <v>25</v>
      </c>
      <c r="J61" s="15">
        <f>'2014 Summer Regionals'!C61+'2014 Summer Regionals'!J61</f>
        <v>15</v>
      </c>
      <c r="K61" s="14"/>
      <c r="L61" s="14" t="s">
        <v>25</v>
      </c>
      <c r="M61" s="15">
        <f>'2014 Summer Regionals'!F61+'2014 Summer Regionals'!M61</f>
        <v>11</v>
      </c>
      <c r="O61" s="13"/>
      <c r="P61" s="14" t="s">
        <v>25</v>
      </c>
      <c r="Q61" s="15">
        <f>'2015 Summer Regionals'!C61+'2015 Summer Regionals'!J61</f>
        <v>12</v>
      </c>
      <c r="R61" s="14"/>
      <c r="S61" s="14" t="s">
        <v>25</v>
      </c>
      <c r="T61" s="15">
        <f>'2015 Summer Regionals'!F61+'2015 Summer Regionals'!M61</f>
        <v>13</v>
      </c>
      <c r="V61" s="13"/>
      <c r="W61" s="14" t="s">
        <v>25</v>
      </c>
      <c r="X61" s="15">
        <f>'2016 Summer Regionals'!C61+'2016 Summer Regionals'!J61</f>
        <v>23</v>
      </c>
      <c r="Y61" s="14"/>
      <c r="Z61" s="14" t="s">
        <v>25</v>
      </c>
      <c r="AA61" s="15">
        <f>'2016 Summer Regionals'!F61+'2016 Summer Regionals'!M61</f>
        <v>11</v>
      </c>
      <c r="AC61" s="13"/>
      <c r="AD61" s="14" t="s">
        <v>25</v>
      </c>
      <c r="AE61" s="15">
        <f>'2017 Summer Regionals'!C61+'2017 Summer Regionals'!J61</f>
        <v>28</v>
      </c>
      <c r="AF61" s="14"/>
      <c r="AG61" s="14" t="s">
        <v>25</v>
      </c>
      <c r="AH61" s="15">
        <f>'2017 Summer Regionals'!F61+'2017 Summer Regionals'!M61</f>
        <v>19</v>
      </c>
    </row>
    <row r="62" spans="1:34" x14ac:dyDescent="0.25">
      <c r="A62" s="13"/>
      <c r="B62" s="14" t="s">
        <v>19</v>
      </c>
      <c r="C62" s="15">
        <f>'2013 Summer Regionals'!C62+'2013 Summer Regionals'!J62</f>
        <v>19</v>
      </c>
      <c r="D62" s="14"/>
      <c r="E62" s="14" t="s">
        <v>19</v>
      </c>
      <c r="F62" s="15">
        <f>'2013 Summer Regionals'!F62+'2013 Summer Regionals'!M62</f>
        <v>10</v>
      </c>
      <c r="H62" s="13"/>
      <c r="I62" s="14" t="s">
        <v>19</v>
      </c>
      <c r="J62" s="15">
        <f>'2014 Summer Regionals'!C62+'2014 Summer Regionals'!J62</f>
        <v>16</v>
      </c>
      <c r="K62" s="14"/>
      <c r="L62" s="14" t="s">
        <v>19</v>
      </c>
      <c r="M62" s="15">
        <f>'2014 Summer Regionals'!F62+'2014 Summer Regionals'!M62</f>
        <v>13</v>
      </c>
      <c r="O62" s="13"/>
      <c r="P62" s="14" t="s">
        <v>19</v>
      </c>
      <c r="Q62" s="15">
        <f>'2015 Summer Regionals'!C62+'2015 Summer Regionals'!J62</f>
        <v>8</v>
      </c>
      <c r="R62" s="14"/>
      <c r="S62" s="14" t="s">
        <v>19</v>
      </c>
      <c r="T62" s="15">
        <f>'2015 Summer Regionals'!F62+'2015 Summer Regionals'!M62</f>
        <v>12</v>
      </c>
      <c r="V62" s="13"/>
      <c r="W62" s="14" t="s">
        <v>19</v>
      </c>
      <c r="X62" s="15">
        <f>'2016 Summer Regionals'!C62+'2016 Summer Regionals'!J62</f>
        <v>30</v>
      </c>
      <c r="Y62" s="14"/>
      <c r="Z62" s="14" t="s">
        <v>19</v>
      </c>
      <c r="AA62" s="15">
        <f>'2016 Summer Regionals'!F62+'2016 Summer Regionals'!M62</f>
        <v>9</v>
      </c>
      <c r="AC62" s="13"/>
      <c r="AD62" s="14" t="s">
        <v>19</v>
      </c>
      <c r="AE62" s="15">
        <f>'2017 Summer Regionals'!C62+'2017 Summer Regionals'!J62</f>
        <v>27</v>
      </c>
      <c r="AF62" s="14"/>
      <c r="AG62" s="14" t="s">
        <v>19</v>
      </c>
      <c r="AH62" s="15">
        <f>'2017 Summer Regionals'!F62+'2017 Summer Regionals'!M62</f>
        <v>21</v>
      </c>
    </row>
    <row r="63" spans="1:34" x14ac:dyDescent="0.25">
      <c r="A63" s="13"/>
      <c r="B63" s="14" t="s">
        <v>26</v>
      </c>
      <c r="C63" s="15">
        <f>'2013 Summer Regionals'!C63+'2013 Summer Regionals'!J63</f>
        <v>2</v>
      </c>
      <c r="D63" s="14"/>
      <c r="E63" s="14" t="s">
        <v>26</v>
      </c>
      <c r="F63" s="15">
        <f>'2013 Summer Regionals'!F63+'2013 Summer Regionals'!M63</f>
        <v>1</v>
      </c>
      <c r="H63" s="13"/>
      <c r="I63" s="14" t="s">
        <v>26</v>
      </c>
      <c r="J63" s="15">
        <f>'2014 Summer Regionals'!C63+'2014 Summer Regionals'!J63</f>
        <v>4</v>
      </c>
      <c r="K63" s="14"/>
      <c r="L63" s="14" t="s">
        <v>26</v>
      </c>
      <c r="M63" s="15">
        <f>'2014 Summer Regionals'!F63+'2014 Summer Regionals'!M63</f>
        <v>3</v>
      </c>
      <c r="O63" s="13"/>
      <c r="P63" s="14" t="s">
        <v>26</v>
      </c>
      <c r="Q63" s="15">
        <f>'2015 Summer Regionals'!C63+'2015 Summer Regionals'!J63</f>
        <v>1</v>
      </c>
      <c r="R63" s="14"/>
      <c r="S63" s="14" t="s">
        <v>26</v>
      </c>
      <c r="T63" s="15">
        <f>'2015 Summer Regionals'!F63+'2015 Summer Regionals'!M63</f>
        <v>2</v>
      </c>
      <c r="V63" s="13"/>
      <c r="W63" s="14" t="s">
        <v>26</v>
      </c>
      <c r="X63" s="15">
        <f>'2016 Summer Regionals'!C63+'2016 Summer Regionals'!J63</f>
        <v>4</v>
      </c>
      <c r="Y63" s="14"/>
      <c r="Z63" s="14" t="s">
        <v>26</v>
      </c>
      <c r="AA63" s="15">
        <f>'2016 Summer Regionals'!F63+'2016 Summer Regionals'!M63</f>
        <v>4</v>
      </c>
      <c r="AC63" s="13"/>
      <c r="AD63" s="14" t="s">
        <v>26</v>
      </c>
      <c r="AE63" s="15">
        <f>'2017 Summer Regionals'!C63+'2017 Summer Regionals'!J63</f>
        <v>4</v>
      </c>
      <c r="AF63" s="14"/>
      <c r="AG63" s="14" t="s">
        <v>26</v>
      </c>
      <c r="AH63" s="15">
        <f>'2017 Summer Regionals'!F63+'2017 Summer Regionals'!M63</f>
        <v>6</v>
      </c>
    </row>
    <row r="64" spans="1:34" x14ac:dyDescent="0.25">
      <c r="A64" s="13"/>
      <c r="B64" s="14" t="s">
        <v>20</v>
      </c>
      <c r="C64" s="15">
        <f>'2013 Summer Regionals'!C64+'2013 Summer Regionals'!J64</f>
        <v>30</v>
      </c>
      <c r="D64" s="14"/>
      <c r="E64" s="14" t="s">
        <v>20</v>
      </c>
      <c r="F64" s="15">
        <f>'2013 Summer Regionals'!F64+'2013 Summer Regionals'!M64</f>
        <v>18</v>
      </c>
      <c r="H64" s="13"/>
      <c r="I64" s="14" t="s">
        <v>20</v>
      </c>
      <c r="J64" s="15">
        <f>'2014 Summer Regionals'!C64+'2014 Summer Regionals'!J64</f>
        <v>24</v>
      </c>
      <c r="K64" s="14"/>
      <c r="L64" s="14" t="s">
        <v>20</v>
      </c>
      <c r="M64" s="15">
        <f>'2014 Summer Regionals'!F64+'2014 Summer Regionals'!M64</f>
        <v>14</v>
      </c>
      <c r="O64" s="13"/>
      <c r="P64" s="14" t="s">
        <v>20</v>
      </c>
      <c r="Q64" s="15">
        <f>'2015 Summer Regionals'!C64+'2015 Summer Regionals'!J64</f>
        <v>21</v>
      </c>
      <c r="R64" s="14"/>
      <c r="S64" s="14" t="s">
        <v>20</v>
      </c>
      <c r="T64" s="15">
        <f>'2015 Summer Regionals'!F64+'2015 Summer Regionals'!M64</f>
        <v>14</v>
      </c>
      <c r="V64" s="13"/>
      <c r="W64" s="14" t="s">
        <v>20</v>
      </c>
      <c r="X64" s="15">
        <f>'2016 Summer Regionals'!C64+'2016 Summer Regionals'!J64</f>
        <v>31</v>
      </c>
      <c r="Y64" s="14"/>
      <c r="Z64" s="14" t="s">
        <v>20</v>
      </c>
      <c r="AA64" s="15">
        <f>'2016 Summer Regionals'!F64+'2016 Summer Regionals'!M64</f>
        <v>13</v>
      </c>
      <c r="AC64" s="13"/>
      <c r="AD64" s="14" t="s">
        <v>20</v>
      </c>
      <c r="AE64" s="15">
        <f>'2017 Summer Regionals'!C64+'2017 Summer Regionals'!J64</f>
        <v>38</v>
      </c>
      <c r="AF64" s="14"/>
      <c r="AG64" s="14" t="s">
        <v>20</v>
      </c>
      <c r="AH64" s="15">
        <f>'2017 Summer Regionals'!F64+'2017 Summer Regionals'!M64</f>
        <v>17</v>
      </c>
    </row>
    <row r="65" spans="1:34" x14ac:dyDescent="0.25">
      <c r="A65" s="13"/>
      <c r="B65" s="14" t="s">
        <v>27</v>
      </c>
      <c r="C65" s="15">
        <f>'2013 Summer Regionals'!C65+'2013 Summer Regionals'!J65</f>
        <v>2</v>
      </c>
      <c r="D65" s="14"/>
      <c r="E65" s="14" t="s">
        <v>27</v>
      </c>
      <c r="F65" s="15">
        <f>'2013 Summer Regionals'!F65+'2013 Summer Regionals'!M65</f>
        <v>2</v>
      </c>
      <c r="H65" s="13"/>
      <c r="I65" s="14" t="s">
        <v>27</v>
      </c>
      <c r="J65" s="15">
        <f>'2014 Summer Regionals'!C65+'2014 Summer Regionals'!J65</f>
        <v>5</v>
      </c>
      <c r="K65" s="14"/>
      <c r="L65" s="14" t="s">
        <v>27</v>
      </c>
      <c r="M65" s="15">
        <f>'2014 Summer Regionals'!F65+'2014 Summer Regionals'!M65</f>
        <v>2</v>
      </c>
      <c r="O65" s="13"/>
      <c r="P65" s="14" t="s">
        <v>27</v>
      </c>
      <c r="Q65" s="15">
        <f>'2015 Summer Regionals'!C65+'2015 Summer Regionals'!J65</f>
        <v>3</v>
      </c>
      <c r="R65" s="14"/>
      <c r="S65" s="14" t="s">
        <v>27</v>
      </c>
      <c r="T65" s="15">
        <f>'2015 Summer Regionals'!F65+'2015 Summer Regionals'!M65</f>
        <v>0</v>
      </c>
      <c r="V65" s="13"/>
      <c r="W65" s="14" t="s">
        <v>27</v>
      </c>
      <c r="X65" s="15">
        <f>'2016 Summer Regionals'!C65+'2016 Summer Regionals'!J65</f>
        <v>7</v>
      </c>
      <c r="Y65" s="14"/>
      <c r="Z65" s="14" t="s">
        <v>27</v>
      </c>
      <c r="AA65" s="15">
        <f>'2016 Summer Regionals'!F65+'2016 Summer Regionals'!M65</f>
        <v>1</v>
      </c>
      <c r="AC65" s="13"/>
      <c r="AD65" s="14" t="s">
        <v>27</v>
      </c>
      <c r="AE65" s="15">
        <f>'2017 Summer Regionals'!C65+'2017 Summer Regionals'!J65</f>
        <v>6</v>
      </c>
      <c r="AF65" s="14"/>
      <c r="AG65" s="14" t="s">
        <v>27</v>
      </c>
      <c r="AH65" s="15">
        <f>'2017 Summer Regionals'!F65+'2017 Summer Regionals'!M65</f>
        <v>6</v>
      </c>
    </row>
    <row r="66" spans="1:34" ht="15.75" thickBot="1" x14ac:dyDescent="0.3">
      <c r="A66" s="17"/>
      <c r="B66" s="18"/>
      <c r="C66" s="19">
        <f>SUM(C52:C65)</f>
        <v>231</v>
      </c>
      <c r="D66" s="18"/>
      <c r="E66" s="18"/>
      <c r="F66" s="20">
        <f>SUM(F52:F65)</f>
        <v>212</v>
      </c>
      <c r="H66" s="17"/>
      <c r="I66" s="18"/>
      <c r="J66" s="19">
        <f>SUM(J52:J65)</f>
        <v>271</v>
      </c>
      <c r="K66" s="18"/>
      <c r="L66" s="18"/>
      <c r="M66" s="20">
        <f>SUM(M52:M65)</f>
        <v>202</v>
      </c>
      <c r="O66" s="17"/>
      <c r="P66" s="18"/>
      <c r="Q66" s="19">
        <f>SUM(Q52:Q65)</f>
        <v>249</v>
      </c>
      <c r="R66" s="18"/>
      <c r="S66" s="18"/>
      <c r="T66" s="20">
        <f>SUM(T52:T65)</f>
        <v>205</v>
      </c>
      <c r="V66" s="17"/>
      <c r="W66" s="18"/>
      <c r="X66" s="19">
        <f>SUM(X52:X65)</f>
        <v>425</v>
      </c>
      <c r="Y66" s="18"/>
      <c r="Z66" s="18"/>
      <c r="AA66" s="19">
        <f>SUM(AA52:AA65)</f>
        <v>156</v>
      </c>
      <c r="AC66" s="17"/>
      <c r="AD66" s="18"/>
      <c r="AE66" s="19">
        <f>SUM(AE52:AE65)</f>
        <v>447</v>
      </c>
      <c r="AF66" s="18"/>
      <c r="AG66" s="18"/>
      <c r="AH66" s="19">
        <f>SUM(AH52:AH65)</f>
        <v>308</v>
      </c>
    </row>
    <row r="67" spans="1:34" x14ac:dyDescent="0.25">
      <c r="A67" s="23" t="s">
        <v>29</v>
      </c>
      <c r="B67" s="24"/>
      <c r="C67" s="25"/>
      <c r="D67" s="24"/>
      <c r="E67" s="24"/>
      <c r="F67" s="26"/>
      <c r="H67" s="23" t="s">
        <v>29</v>
      </c>
      <c r="I67" s="24"/>
      <c r="J67" s="25"/>
      <c r="K67" s="24"/>
      <c r="L67" s="24"/>
      <c r="M67" s="26"/>
      <c r="O67" s="23" t="s">
        <v>29</v>
      </c>
      <c r="P67" s="24"/>
      <c r="Q67" s="25"/>
      <c r="R67" s="24"/>
      <c r="S67" s="24"/>
      <c r="T67" s="26"/>
      <c r="V67" s="23" t="s">
        <v>29</v>
      </c>
      <c r="W67" s="24"/>
      <c r="X67" s="25"/>
      <c r="Y67" s="24"/>
      <c r="Z67" s="24"/>
      <c r="AA67" s="25"/>
      <c r="AC67" s="23" t="s">
        <v>29</v>
      </c>
      <c r="AD67" s="24"/>
      <c r="AE67" s="25"/>
      <c r="AF67" s="24"/>
      <c r="AG67" s="24"/>
      <c r="AH67" s="25"/>
    </row>
    <row r="68" spans="1:34" x14ac:dyDescent="0.25">
      <c r="A68" s="13"/>
      <c r="B68" s="14" t="s">
        <v>5</v>
      </c>
      <c r="C68" s="15">
        <f>'2013 Summer Regionals'!C68+'2013 Summer Regionals'!J68</f>
        <v>27</v>
      </c>
      <c r="D68" s="14"/>
      <c r="E68" s="14" t="s">
        <v>5</v>
      </c>
      <c r="F68" s="15">
        <f>'2013 Summer Regionals'!F68+'2013 Summer Regionals'!M68</f>
        <v>22</v>
      </c>
      <c r="H68" s="13"/>
      <c r="I68" s="14" t="s">
        <v>5</v>
      </c>
      <c r="J68" s="15">
        <f>'2014 Summer Regionals'!C68+'2014 Summer Regionals'!J68</f>
        <v>13</v>
      </c>
      <c r="K68" s="14"/>
      <c r="L68" s="14" t="s">
        <v>5</v>
      </c>
      <c r="M68" s="15">
        <f>'2014 Summer Regionals'!F68+'2014 Summer Regionals'!M68</f>
        <v>24</v>
      </c>
      <c r="O68" s="13"/>
      <c r="P68" s="14" t="s">
        <v>5</v>
      </c>
      <c r="Q68" s="15">
        <f>'2015 Summer Regionals'!C68+'2015 Summer Regionals'!J68</f>
        <v>17</v>
      </c>
      <c r="R68" s="14"/>
      <c r="S68" s="14" t="s">
        <v>5</v>
      </c>
      <c r="T68" s="15">
        <f>'2015 Summer Regionals'!F68+'2015 Summer Regionals'!M68</f>
        <v>24</v>
      </c>
      <c r="V68" s="13"/>
      <c r="W68" s="14" t="s">
        <v>5</v>
      </c>
      <c r="X68" s="15">
        <f>'2016 Summer Regionals'!C68+'2016 Summer Regionals'!J68</f>
        <v>10</v>
      </c>
      <c r="Y68" s="14"/>
      <c r="Z68" s="14" t="s">
        <v>5</v>
      </c>
      <c r="AA68" s="15">
        <f>'2016 Summer Regionals'!F68+'2016 Summer Regionals'!M68</f>
        <v>19</v>
      </c>
      <c r="AC68" s="13"/>
      <c r="AD68" s="14" t="s">
        <v>5</v>
      </c>
      <c r="AE68" s="15">
        <f>'2017 Summer Regionals'!C68+'2017 Summer Regionals'!J68</f>
        <v>21</v>
      </c>
      <c r="AF68" s="14"/>
      <c r="AG68" s="14" t="s">
        <v>5</v>
      </c>
      <c r="AH68" s="15">
        <f>'2017 Summer Regionals'!F68+'2017 Summer Regionals'!M68</f>
        <v>23</v>
      </c>
    </row>
    <row r="69" spans="1:34" x14ac:dyDescent="0.25">
      <c r="A69" s="13"/>
      <c r="B69" s="14" t="s">
        <v>6</v>
      </c>
      <c r="C69" s="15">
        <f>'2013 Summer Regionals'!C69+'2013 Summer Regionals'!J69</f>
        <v>27</v>
      </c>
      <c r="D69" s="14"/>
      <c r="E69" s="14" t="s">
        <v>6</v>
      </c>
      <c r="F69" s="15">
        <f>'2013 Summer Regionals'!F69+'2013 Summer Regionals'!M69</f>
        <v>25</v>
      </c>
      <c r="H69" s="13"/>
      <c r="I69" s="14" t="s">
        <v>6</v>
      </c>
      <c r="J69" s="15">
        <f>'2014 Summer Regionals'!C69+'2014 Summer Regionals'!J69</f>
        <v>9</v>
      </c>
      <c r="K69" s="14"/>
      <c r="L69" s="14" t="s">
        <v>6</v>
      </c>
      <c r="M69" s="15">
        <f>'2014 Summer Regionals'!F69+'2014 Summer Regionals'!M69</f>
        <v>26</v>
      </c>
      <c r="O69" s="13"/>
      <c r="P69" s="14" t="s">
        <v>6</v>
      </c>
      <c r="Q69" s="15">
        <f>'2015 Summer Regionals'!C69+'2015 Summer Regionals'!J69</f>
        <v>31</v>
      </c>
      <c r="R69" s="14"/>
      <c r="S69" s="14" t="s">
        <v>6</v>
      </c>
      <c r="T69" s="15">
        <f>'2015 Summer Regionals'!F69+'2015 Summer Regionals'!M69</f>
        <v>26</v>
      </c>
      <c r="V69" s="13"/>
      <c r="W69" s="14" t="s">
        <v>6</v>
      </c>
      <c r="X69" s="15">
        <f>'2016 Summer Regionals'!C69+'2016 Summer Regionals'!J69</f>
        <v>12</v>
      </c>
      <c r="Y69" s="14"/>
      <c r="Z69" s="14" t="s">
        <v>6</v>
      </c>
      <c r="AA69" s="15">
        <f>'2016 Summer Regionals'!F69+'2016 Summer Regionals'!M69</f>
        <v>17</v>
      </c>
      <c r="AC69" s="13"/>
      <c r="AD69" s="14" t="s">
        <v>6</v>
      </c>
      <c r="AE69" s="15">
        <f>'2017 Summer Regionals'!C69+'2017 Summer Regionals'!J69</f>
        <v>22</v>
      </c>
      <c r="AF69" s="14"/>
      <c r="AG69" s="14" t="s">
        <v>6</v>
      </c>
      <c r="AH69" s="15">
        <f>'2017 Summer Regionals'!F69+'2017 Summer Regionals'!M69</f>
        <v>25</v>
      </c>
    </row>
    <row r="70" spans="1:34" x14ac:dyDescent="0.25">
      <c r="A70" s="13"/>
      <c r="B70" s="14" t="s">
        <v>15</v>
      </c>
      <c r="C70" s="15">
        <f>'2013 Summer Regionals'!C70+'2013 Summer Regionals'!J70</f>
        <v>22</v>
      </c>
      <c r="D70" s="14"/>
      <c r="E70" s="14" t="s">
        <v>15</v>
      </c>
      <c r="F70" s="15">
        <f>'2013 Summer Regionals'!F70+'2013 Summer Regionals'!M70</f>
        <v>11</v>
      </c>
      <c r="H70" s="13"/>
      <c r="I70" s="14" t="s">
        <v>15</v>
      </c>
      <c r="J70" s="15">
        <f>'2014 Summer Regionals'!C70+'2014 Summer Regionals'!J70</f>
        <v>16</v>
      </c>
      <c r="K70" s="14"/>
      <c r="L70" s="14" t="s">
        <v>15</v>
      </c>
      <c r="M70" s="15">
        <f>'2014 Summer Regionals'!F70+'2014 Summer Regionals'!M70</f>
        <v>26</v>
      </c>
      <c r="O70" s="13"/>
      <c r="P70" s="14" t="s">
        <v>15</v>
      </c>
      <c r="Q70" s="15">
        <f>'2015 Summer Regionals'!C70+'2015 Summer Regionals'!J70</f>
        <v>22</v>
      </c>
      <c r="R70" s="14"/>
      <c r="S70" s="14" t="s">
        <v>15</v>
      </c>
      <c r="T70" s="15">
        <f>'2015 Summer Regionals'!F70+'2015 Summer Regionals'!M70</f>
        <v>19</v>
      </c>
      <c r="V70" s="13"/>
      <c r="W70" s="14" t="s">
        <v>15</v>
      </c>
      <c r="X70" s="15">
        <f>'2016 Summer Regionals'!C70+'2016 Summer Regionals'!J70</f>
        <v>12</v>
      </c>
      <c r="Y70" s="14"/>
      <c r="Z70" s="14" t="s">
        <v>15</v>
      </c>
      <c r="AA70" s="15">
        <f>'2016 Summer Regionals'!F70+'2016 Summer Regionals'!M70</f>
        <v>15</v>
      </c>
      <c r="AC70" s="13"/>
      <c r="AD70" s="14" t="s">
        <v>15</v>
      </c>
      <c r="AE70" s="15">
        <f>'2017 Summer Regionals'!C70+'2017 Summer Regionals'!J70</f>
        <v>18</v>
      </c>
      <c r="AF70" s="14"/>
      <c r="AG70" s="14" t="s">
        <v>15</v>
      </c>
      <c r="AH70" s="15">
        <f>'2017 Summer Regionals'!F70+'2017 Summer Regionals'!M70</f>
        <v>27</v>
      </c>
    </row>
    <row r="71" spans="1:34" x14ac:dyDescent="0.25">
      <c r="A71" s="13"/>
      <c r="B71" s="14" t="s">
        <v>16</v>
      </c>
      <c r="C71" s="15">
        <f>'2013 Summer Regionals'!C71+'2013 Summer Regionals'!J71</f>
        <v>13</v>
      </c>
      <c r="D71" s="14"/>
      <c r="E71" s="14" t="s">
        <v>16</v>
      </c>
      <c r="F71" s="15">
        <f>'2013 Summer Regionals'!F71+'2013 Summer Regionals'!M71</f>
        <v>6</v>
      </c>
      <c r="H71" s="13"/>
      <c r="I71" s="14" t="s">
        <v>16</v>
      </c>
      <c r="J71" s="15">
        <f>'2014 Summer Regionals'!C71+'2014 Summer Regionals'!J71</f>
        <v>5</v>
      </c>
      <c r="K71" s="14"/>
      <c r="L71" s="14" t="s">
        <v>16</v>
      </c>
      <c r="M71" s="15">
        <f>'2014 Summer Regionals'!F71+'2014 Summer Regionals'!M71</f>
        <v>8</v>
      </c>
      <c r="O71" s="13"/>
      <c r="P71" s="14" t="s">
        <v>16</v>
      </c>
      <c r="Q71" s="15">
        <f>'2015 Summer Regionals'!C71+'2015 Summer Regionals'!J71</f>
        <v>7</v>
      </c>
      <c r="R71" s="14"/>
      <c r="S71" s="14" t="s">
        <v>16</v>
      </c>
      <c r="T71" s="15">
        <f>'2015 Summer Regionals'!F71+'2015 Summer Regionals'!M71</f>
        <v>12</v>
      </c>
      <c r="V71" s="13"/>
      <c r="W71" s="14" t="s">
        <v>16</v>
      </c>
      <c r="X71" s="15">
        <f>'2016 Summer Regionals'!C71+'2016 Summer Regionals'!J71</f>
        <v>11</v>
      </c>
      <c r="Y71" s="14"/>
      <c r="Z71" s="14" t="s">
        <v>16</v>
      </c>
      <c r="AA71" s="15">
        <f>'2016 Summer Regionals'!F71+'2016 Summer Regionals'!M71</f>
        <v>10</v>
      </c>
      <c r="AC71" s="13"/>
      <c r="AD71" s="14" t="s">
        <v>16</v>
      </c>
      <c r="AE71" s="15">
        <f>'2017 Summer Regionals'!C71+'2017 Summer Regionals'!J71</f>
        <v>3</v>
      </c>
      <c r="AF71" s="14"/>
      <c r="AG71" s="14" t="s">
        <v>16</v>
      </c>
      <c r="AH71" s="15">
        <f>'2017 Summer Regionals'!F71+'2017 Summer Regionals'!M71</f>
        <v>16</v>
      </c>
    </row>
    <row r="72" spans="1:34" x14ac:dyDescent="0.25">
      <c r="A72" s="13"/>
      <c r="B72" s="14" t="s">
        <v>22</v>
      </c>
      <c r="C72" s="15">
        <f>'2013 Summer Regionals'!C72+'2013 Summer Regionals'!J72</f>
        <v>4</v>
      </c>
      <c r="D72" s="14"/>
      <c r="E72" s="14" t="s">
        <v>22</v>
      </c>
      <c r="F72" s="15">
        <f>'2013 Summer Regionals'!F72+'2013 Summer Regionals'!M72</f>
        <v>0</v>
      </c>
      <c r="H72" s="13"/>
      <c r="I72" s="14" t="s">
        <v>22</v>
      </c>
      <c r="J72" s="15">
        <f>'2014 Summer Regionals'!C72+'2014 Summer Regionals'!J72</f>
        <v>3</v>
      </c>
      <c r="K72" s="14"/>
      <c r="L72" s="14" t="s">
        <v>22</v>
      </c>
      <c r="M72" s="15">
        <f>'2014 Summer Regionals'!F72+'2014 Summer Regionals'!M72</f>
        <v>4</v>
      </c>
      <c r="O72" s="13"/>
      <c r="P72" s="14" t="s">
        <v>22</v>
      </c>
      <c r="Q72" s="15">
        <f>'2015 Summer Regionals'!C72+'2015 Summer Regionals'!J72</f>
        <v>3</v>
      </c>
      <c r="R72" s="14"/>
      <c r="S72" s="14" t="s">
        <v>22</v>
      </c>
      <c r="T72" s="15">
        <f>'2015 Summer Regionals'!F72+'2015 Summer Regionals'!M72</f>
        <v>4</v>
      </c>
      <c r="V72" s="13"/>
      <c r="W72" s="14" t="s">
        <v>22</v>
      </c>
      <c r="X72" s="15">
        <f>'2016 Summer Regionals'!C72+'2016 Summer Regionals'!J72</f>
        <v>0</v>
      </c>
      <c r="Y72" s="14"/>
      <c r="Z72" s="14" t="s">
        <v>22</v>
      </c>
      <c r="AA72" s="15">
        <f>'2016 Summer Regionals'!F72+'2016 Summer Regionals'!M72</f>
        <v>1</v>
      </c>
      <c r="AC72" s="13"/>
      <c r="AD72" s="14" t="s">
        <v>22</v>
      </c>
      <c r="AE72" s="15">
        <f>'2017 Summer Regionals'!C72+'2017 Summer Regionals'!J72</f>
        <v>2</v>
      </c>
      <c r="AF72" s="14"/>
      <c r="AG72" s="14" t="s">
        <v>22</v>
      </c>
      <c r="AH72" s="15">
        <f>'2017 Summer Regionals'!F72+'2017 Summer Regionals'!M72</f>
        <v>6</v>
      </c>
    </row>
    <row r="73" spans="1:34" x14ac:dyDescent="0.25">
      <c r="A73" s="13"/>
      <c r="B73" s="14" t="s">
        <v>23</v>
      </c>
      <c r="C73" s="15">
        <f>'2013 Summer Regionals'!C73+'2013 Summer Regionals'!J73</f>
        <v>0</v>
      </c>
      <c r="D73" s="14"/>
      <c r="E73" s="14" t="s">
        <v>23</v>
      </c>
      <c r="F73" s="15">
        <f>'2013 Summer Regionals'!F73+'2013 Summer Regionals'!M73</f>
        <v>3</v>
      </c>
      <c r="H73" s="13"/>
      <c r="I73" s="14" t="s">
        <v>23</v>
      </c>
      <c r="J73" s="15">
        <f>'2014 Summer Regionals'!C73+'2014 Summer Regionals'!J73</f>
        <v>2</v>
      </c>
      <c r="K73" s="14"/>
      <c r="L73" s="14" t="s">
        <v>23</v>
      </c>
      <c r="M73" s="15">
        <f>'2014 Summer Regionals'!F73+'2014 Summer Regionals'!M73</f>
        <v>2</v>
      </c>
      <c r="O73" s="13"/>
      <c r="P73" s="14" t="s">
        <v>23</v>
      </c>
      <c r="Q73" s="15">
        <f>'2015 Summer Regionals'!C73+'2015 Summer Regionals'!J73</f>
        <v>1</v>
      </c>
      <c r="R73" s="14"/>
      <c r="S73" s="14" t="s">
        <v>23</v>
      </c>
      <c r="T73" s="15">
        <f>'2015 Summer Regionals'!F73+'2015 Summer Regionals'!M73</f>
        <v>2</v>
      </c>
      <c r="V73" s="13"/>
      <c r="W73" s="14" t="s">
        <v>23</v>
      </c>
      <c r="X73" s="15">
        <f>'2016 Summer Regionals'!C73+'2016 Summer Regionals'!J73</f>
        <v>1</v>
      </c>
      <c r="Y73" s="14"/>
      <c r="Z73" s="14" t="s">
        <v>23</v>
      </c>
      <c r="AA73" s="15">
        <f>'2016 Summer Regionals'!F73+'2016 Summer Regionals'!M73</f>
        <v>2</v>
      </c>
      <c r="AC73" s="13"/>
      <c r="AD73" s="14" t="s">
        <v>23</v>
      </c>
      <c r="AE73" s="15">
        <f>'2017 Summer Regionals'!C73+'2017 Summer Regionals'!J73</f>
        <v>0</v>
      </c>
      <c r="AF73" s="14"/>
      <c r="AG73" s="14" t="s">
        <v>23</v>
      </c>
      <c r="AH73" s="15">
        <f>'2017 Summer Regionals'!F73+'2017 Summer Regionals'!M73</f>
        <v>3</v>
      </c>
    </row>
    <row r="74" spans="1:34" x14ac:dyDescent="0.25">
      <c r="A74" s="13"/>
      <c r="B74" s="14" t="s">
        <v>17</v>
      </c>
      <c r="C74" s="15">
        <f>'2013 Summer Regionals'!C74+'2013 Summer Regionals'!J74</f>
        <v>26</v>
      </c>
      <c r="D74" s="14"/>
      <c r="E74" s="14" t="s">
        <v>17</v>
      </c>
      <c r="F74" s="15">
        <f>'2013 Summer Regionals'!F74+'2013 Summer Regionals'!M74</f>
        <v>10</v>
      </c>
      <c r="H74" s="13"/>
      <c r="I74" s="14" t="s">
        <v>17</v>
      </c>
      <c r="J74" s="15">
        <f>'2014 Summer Regionals'!C74+'2014 Summer Regionals'!J74</f>
        <v>10</v>
      </c>
      <c r="K74" s="14"/>
      <c r="L74" s="14" t="s">
        <v>17</v>
      </c>
      <c r="M74" s="15">
        <f>'2014 Summer Regionals'!F74+'2014 Summer Regionals'!M74</f>
        <v>16</v>
      </c>
      <c r="O74" s="13"/>
      <c r="P74" s="14" t="s">
        <v>17</v>
      </c>
      <c r="Q74" s="15">
        <f>'2015 Summer Regionals'!C74+'2015 Summer Regionals'!J74</f>
        <v>17</v>
      </c>
      <c r="R74" s="14"/>
      <c r="S74" s="14" t="s">
        <v>17</v>
      </c>
      <c r="T74" s="15">
        <f>'2015 Summer Regionals'!F74+'2015 Summer Regionals'!M74</f>
        <v>20</v>
      </c>
      <c r="V74" s="13"/>
      <c r="W74" s="14" t="s">
        <v>17</v>
      </c>
      <c r="X74" s="15">
        <f>'2016 Summer Regionals'!C74+'2016 Summer Regionals'!J74</f>
        <v>15</v>
      </c>
      <c r="Y74" s="14"/>
      <c r="Z74" s="14" t="s">
        <v>17</v>
      </c>
      <c r="AA74" s="15">
        <f>'2016 Summer Regionals'!F74+'2016 Summer Regionals'!M74</f>
        <v>10</v>
      </c>
      <c r="AC74" s="13"/>
      <c r="AD74" s="14" t="s">
        <v>17</v>
      </c>
      <c r="AE74" s="15">
        <f>'2017 Summer Regionals'!C74+'2017 Summer Regionals'!J74</f>
        <v>14</v>
      </c>
      <c r="AF74" s="14"/>
      <c r="AG74" s="14" t="s">
        <v>17</v>
      </c>
      <c r="AH74" s="15">
        <f>'2017 Summer Regionals'!F74+'2017 Summer Regionals'!M74</f>
        <v>16</v>
      </c>
    </row>
    <row r="75" spans="1:34" x14ac:dyDescent="0.25">
      <c r="A75" s="13"/>
      <c r="B75" s="14" t="s">
        <v>24</v>
      </c>
      <c r="C75" s="15">
        <f>'2013 Summer Regionals'!C75+'2013 Summer Regionals'!J75</f>
        <v>14</v>
      </c>
      <c r="D75" s="14"/>
      <c r="E75" s="14" t="s">
        <v>24</v>
      </c>
      <c r="F75" s="15">
        <f>'2013 Summer Regionals'!F75+'2013 Summer Regionals'!M75</f>
        <v>9</v>
      </c>
      <c r="H75" s="13"/>
      <c r="I75" s="14" t="s">
        <v>24</v>
      </c>
      <c r="J75" s="15">
        <f>'2014 Summer Regionals'!C75+'2014 Summer Regionals'!J75</f>
        <v>6</v>
      </c>
      <c r="K75" s="14"/>
      <c r="L75" s="14" t="s">
        <v>24</v>
      </c>
      <c r="M75" s="15">
        <f>'2014 Summer Regionals'!F75+'2014 Summer Regionals'!M75</f>
        <v>9</v>
      </c>
      <c r="O75" s="13"/>
      <c r="P75" s="14" t="s">
        <v>24</v>
      </c>
      <c r="Q75" s="15">
        <f>'2015 Summer Regionals'!C75+'2015 Summer Regionals'!J75</f>
        <v>9</v>
      </c>
      <c r="R75" s="14"/>
      <c r="S75" s="14" t="s">
        <v>24</v>
      </c>
      <c r="T75" s="15">
        <f>'2015 Summer Regionals'!F75+'2015 Summer Regionals'!M75</f>
        <v>12</v>
      </c>
      <c r="V75" s="13"/>
      <c r="W75" s="14" t="s">
        <v>24</v>
      </c>
      <c r="X75" s="15">
        <f>'2016 Summer Regionals'!C75+'2016 Summer Regionals'!J75</f>
        <v>8</v>
      </c>
      <c r="Y75" s="14"/>
      <c r="Z75" s="14" t="s">
        <v>24</v>
      </c>
      <c r="AA75" s="15">
        <f>'2016 Summer Regionals'!F75+'2016 Summer Regionals'!M75</f>
        <v>5</v>
      </c>
      <c r="AC75" s="13"/>
      <c r="AD75" s="14" t="s">
        <v>24</v>
      </c>
      <c r="AE75" s="15">
        <f>'2017 Summer Regionals'!C75+'2017 Summer Regionals'!J75</f>
        <v>8</v>
      </c>
      <c r="AF75" s="14"/>
      <c r="AG75" s="14" t="s">
        <v>24</v>
      </c>
      <c r="AH75" s="15">
        <f>'2017 Summer Regionals'!F75+'2017 Summer Regionals'!M75</f>
        <v>7</v>
      </c>
    </row>
    <row r="76" spans="1:34" x14ac:dyDescent="0.25">
      <c r="A76" s="13"/>
      <c r="B76" s="14" t="s">
        <v>18</v>
      </c>
      <c r="C76" s="15">
        <f>'2013 Summer Regionals'!C76+'2013 Summer Regionals'!J76</f>
        <v>15</v>
      </c>
      <c r="D76" s="14"/>
      <c r="E76" s="14" t="s">
        <v>18</v>
      </c>
      <c r="F76" s="15">
        <f>'2013 Summer Regionals'!F76+'2013 Summer Regionals'!M76</f>
        <v>21</v>
      </c>
      <c r="H76" s="13"/>
      <c r="I76" s="14" t="s">
        <v>18</v>
      </c>
      <c r="J76" s="15">
        <f>'2014 Summer Regionals'!C76+'2014 Summer Regionals'!J76</f>
        <v>7</v>
      </c>
      <c r="K76" s="14"/>
      <c r="L76" s="14" t="s">
        <v>18</v>
      </c>
      <c r="M76" s="15">
        <f>'2014 Summer Regionals'!F76+'2014 Summer Regionals'!M76</f>
        <v>14</v>
      </c>
      <c r="O76" s="13"/>
      <c r="P76" s="14" t="s">
        <v>18</v>
      </c>
      <c r="Q76" s="15">
        <f>'2015 Summer Regionals'!C76+'2015 Summer Regionals'!J76</f>
        <v>16</v>
      </c>
      <c r="R76" s="14"/>
      <c r="S76" s="14" t="s">
        <v>18</v>
      </c>
      <c r="T76" s="15">
        <f>'2015 Summer Regionals'!F76+'2015 Summer Regionals'!M76</f>
        <v>14</v>
      </c>
      <c r="V76" s="13"/>
      <c r="W76" s="14" t="s">
        <v>18</v>
      </c>
      <c r="X76" s="15">
        <f>'2016 Summer Regionals'!C76+'2016 Summer Regionals'!J76</f>
        <v>7</v>
      </c>
      <c r="Y76" s="14"/>
      <c r="Z76" s="14" t="s">
        <v>18</v>
      </c>
      <c r="AA76" s="15">
        <f>'2016 Summer Regionals'!F76+'2016 Summer Regionals'!M76</f>
        <v>8</v>
      </c>
      <c r="AC76" s="13"/>
      <c r="AD76" s="14" t="s">
        <v>18</v>
      </c>
      <c r="AE76" s="15">
        <f>'2017 Summer Regionals'!C76+'2017 Summer Regionals'!J76</f>
        <v>10</v>
      </c>
      <c r="AF76" s="14"/>
      <c r="AG76" s="14" t="s">
        <v>18</v>
      </c>
      <c r="AH76" s="15">
        <f>'2017 Summer Regionals'!F76+'2017 Summer Regionals'!M76</f>
        <v>15</v>
      </c>
    </row>
    <row r="77" spans="1:34" x14ac:dyDescent="0.25">
      <c r="A77" s="13"/>
      <c r="B77" s="14" t="s">
        <v>25</v>
      </c>
      <c r="C77" s="15">
        <f>'2013 Summer Regionals'!C77+'2013 Summer Regionals'!J77</f>
        <v>9</v>
      </c>
      <c r="D77" s="14"/>
      <c r="E77" s="14" t="s">
        <v>25</v>
      </c>
      <c r="F77" s="15">
        <f>'2013 Summer Regionals'!F77+'2013 Summer Regionals'!M77</f>
        <v>7</v>
      </c>
      <c r="H77" s="13"/>
      <c r="I77" s="14" t="s">
        <v>25</v>
      </c>
      <c r="J77" s="15">
        <f>'2014 Summer Regionals'!C77+'2014 Summer Regionals'!J77</f>
        <v>4</v>
      </c>
      <c r="K77" s="14"/>
      <c r="L77" s="14" t="s">
        <v>25</v>
      </c>
      <c r="M77" s="15">
        <f>'2014 Summer Regionals'!F77+'2014 Summer Regionals'!M77</f>
        <v>11</v>
      </c>
      <c r="O77" s="13"/>
      <c r="P77" s="14" t="s">
        <v>25</v>
      </c>
      <c r="Q77" s="15">
        <f>'2015 Summer Regionals'!C77+'2015 Summer Regionals'!J77</f>
        <v>6</v>
      </c>
      <c r="R77" s="14"/>
      <c r="S77" s="14" t="s">
        <v>25</v>
      </c>
      <c r="T77" s="15">
        <f>'2015 Summer Regionals'!F77+'2015 Summer Regionals'!M77</f>
        <v>9</v>
      </c>
      <c r="V77" s="13"/>
      <c r="W77" s="14" t="s">
        <v>25</v>
      </c>
      <c r="X77" s="15">
        <f>'2016 Summer Regionals'!C77+'2016 Summer Regionals'!J77</f>
        <v>4</v>
      </c>
      <c r="Y77" s="14"/>
      <c r="Z77" s="14" t="s">
        <v>25</v>
      </c>
      <c r="AA77" s="15">
        <f>'2016 Summer Regionals'!F77+'2016 Summer Regionals'!M77</f>
        <v>4</v>
      </c>
      <c r="AC77" s="13"/>
      <c r="AD77" s="14" t="s">
        <v>25</v>
      </c>
      <c r="AE77" s="15">
        <f>'2017 Summer Regionals'!C77+'2017 Summer Regionals'!J77</f>
        <v>6</v>
      </c>
      <c r="AF77" s="14"/>
      <c r="AG77" s="14" t="s">
        <v>25</v>
      </c>
      <c r="AH77" s="15">
        <f>'2017 Summer Regionals'!F77+'2017 Summer Regionals'!M77</f>
        <v>8</v>
      </c>
    </row>
    <row r="78" spans="1:34" x14ac:dyDescent="0.25">
      <c r="A78" s="13"/>
      <c r="B78" s="14" t="s">
        <v>19</v>
      </c>
      <c r="C78" s="15">
        <f>'2013 Summer Regionals'!C78+'2013 Summer Regionals'!J78</f>
        <v>9</v>
      </c>
      <c r="D78" s="14"/>
      <c r="E78" s="14" t="s">
        <v>19</v>
      </c>
      <c r="F78" s="15">
        <f>'2013 Summer Regionals'!F78+'2013 Summer Regionals'!M78</f>
        <v>14</v>
      </c>
      <c r="H78" s="13"/>
      <c r="I78" s="14" t="s">
        <v>19</v>
      </c>
      <c r="J78" s="15">
        <f>'2014 Summer Regionals'!C78+'2014 Summer Regionals'!J78</f>
        <v>8</v>
      </c>
      <c r="K78" s="14"/>
      <c r="L78" s="14" t="s">
        <v>19</v>
      </c>
      <c r="M78" s="15">
        <f>'2014 Summer Regionals'!F78+'2014 Summer Regionals'!M78</f>
        <v>12</v>
      </c>
      <c r="O78" s="13"/>
      <c r="P78" s="14" t="s">
        <v>19</v>
      </c>
      <c r="Q78" s="15">
        <f>'2015 Summer Regionals'!C78+'2015 Summer Regionals'!J78</f>
        <v>21</v>
      </c>
      <c r="R78" s="14"/>
      <c r="S78" s="14" t="s">
        <v>19</v>
      </c>
      <c r="T78" s="15">
        <f>'2015 Summer Regionals'!F78+'2015 Summer Regionals'!M78</f>
        <v>13</v>
      </c>
      <c r="V78" s="13"/>
      <c r="W78" s="14" t="s">
        <v>19</v>
      </c>
      <c r="X78" s="15">
        <f>'2016 Summer Regionals'!C78+'2016 Summer Regionals'!J78</f>
        <v>10</v>
      </c>
      <c r="Y78" s="14"/>
      <c r="Z78" s="14" t="s">
        <v>19</v>
      </c>
      <c r="AA78" s="15">
        <f>'2016 Summer Regionals'!F78+'2016 Summer Regionals'!M78</f>
        <v>11</v>
      </c>
      <c r="AC78" s="13"/>
      <c r="AD78" s="14" t="s">
        <v>19</v>
      </c>
      <c r="AE78" s="15">
        <f>'2017 Summer Regionals'!C78+'2017 Summer Regionals'!J78</f>
        <v>8</v>
      </c>
      <c r="AF78" s="14"/>
      <c r="AG78" s="14" t="s">
        <v>19</v>
      </c>
      <c r="AH78" s="15">
        <f>'2017 Summer Regionals'!F78+'2017 Summer Regionals'!M78</f>
        <v>11</v>
      </c>
    </row>
    <row r="79" spans="1:34" x14ac:dyDescent="0.25">
      <c r="A79" s="13"/>
      <c r="B79" s="14" t="s">
        <v>26</v>
      </c>
      <c r="C79" s="15">
        <f>'2013 Summer Regionals'!C79+'2013 Summer Regionals'!J79</f>
        <v>1</v>
      </c>
      <c r="D79" s="14"/>
      <c r="E79" s="14" t="s">
        <v>26</v>
      </c>
      <c r="F79" s="15">
        <f>'2013 Summer Regionals'!F79+'2013 Summer Regionals'!M79</f>
        <v>2</v>
      </c>
      <c r="H79" s="13"/>
      <c r="I79" s="14" t="s">
        <v>26</v>
      </c>
      <c r="J79" s="15">
        <f>'2014 Summer Regionals'!C79+'2014 Summer Regionals'!J79</f>
        <v>1</v>
      </c>
      <c r="K79" s="14"/>
      <c r="L79" s="14" t="s">
        <v>26</v>
      </c>
      <c r="M79" s="15">
        <f>'2014 Summer Regionals'!F79+'2014 Summer Regionals'!M79</f>
        <v>2</v>
      </c>
      <c r="O79" s="13"/>
      <c r="P79" s="14" t="s">
        <v>26</v>
      </c>
      <c r="Q79" s="15">
        <f>'2015 Summer Regionals'!C79+'2015 Summer Regionals'!J79</f>
        <v>0</v>
      </c>
      <c r="R79" s="14"/>
      <c r="S79" s="14" t="s">
        <v>26</v>
      </c>
      <c r="T79" s="15">
        <f>'2015 Summer Regionals'!F79+'2015 Summer Regionals'!M79</f>
        <v>2</v>
      </c>
      <c r="V79" s="13"/>
      <c r="W79" s="14" t="s">
        <v>26</v>
      </c>
      <c r="X79" s="15">
        <f>'2016 Summer Regionals'!C79+'2016 Summer Regionals'!J79</f>
        <v>2</v>
      </c>
      <c r="Y79" s="14"/>
      <c r="Z79" s="14" t="s">
        <v>26</v>
      </c>
      <c r="AA79" s="15">
        <f>'2016 Summer Regionals'!F79+'2016 Summer Regionals'!M79</f>
        <v>3</v>
      </c>
      <c r="AC79" s="13"/>
      <c r="AD79" s="14" t="s">
        <v>26</v>
      </c>
      <c r="AE79" s="15">
        <f>'2017 Summer Regionals'!C79+'2017 Summer Regionals'!J79</f>
        <v>1</v>
      </c>
      <c r="AF79" s="14"/>
      <c r="AG79" s="14" t="s">
        <v>26</v>
      </c>
      <c r="AH79" s="15">
        <f>'2017 Summer Regionals'!F79+'2017 Summer Regionals'!M79</f>
        <v>2</v>
      </c>
    </row>
    <row r="80" spans="1:34" x14ac:dyDescent="0.25">
      <c r="A80" s="13"/>
      <c r="B80" s="14" t="s">
        <v>20</v>
      </c>
      <c r="C80" s="15">
        <f>'2013 Summer Regionals'!C80+'2013 Summer Regionals'!J80</f>
        <v>15</v>
      </c>
      <c r="D80" s="14"/>
      <c r="E80" s="14" t="s">
        <v>20</v>
      </c>
      <c r="F80" s="15">
        <f>'2013 Summer Regionals'!F80+'2013 Summer Regionals'!M80</f>
        <v>17</v>
      </c>
      <c r="H80" s="13"/>
      <c r="I80" s="14" t="s">
        <v>20</v>
      </c>
      <c r="J80" s="15">
        <f>'2014 Summer Regionals'!C80+'2014 Summer Regionals'!J80</f>
        <v>7</v>
      </c>
      <c r="K80" s="14"/>
      <c r="L80" s="14" t="s">
        <v>20</v>
      </c>
      <c r="M80" s="15">
        <f>'2014 Summer Regionals'!F80+'2014 Summer Regionals'!M80</f>
        <v>17</v>
      </c>
      <c r="O80" s="13"/>
      <c r="P80" s="14" t="s">
        <v>20</v>
      </c>
      <c r="Q80" s="15">
        <f>'2015 Summer Regionals'!C80+'2015 Summer Regionals'!J80</f>
        <v>22</v>
      </c>
      <c r="R80" s="14"/>
      <c r="S80" s="14" t="s">
        <v>20</v>
      </c>
      <c r="T80" s="15">
        <f>'2015 Summer Regionals'!F80+'2015 Summer Regionals'!M80</f>
        <v>18</v>
      </c>
      <c r="V80" s="13"/>
      <c r="W80" s="14" t="s">
        <v>20</v>
      </c>
      <c r="X80" s="15">
        <f>'2016 Summer Regionals'!C80+'2016 Summer Regionals'!J80</f>
        <v>9</v>
      </c>
      <c r="Y80" s="14"/>
      <c r="Z80" s="14" t="s">
        <v>20</v>
      </c>
      <c r="AA80" s="15">
        <f>'2016 Summer Regionals'!F80+'2016 Summer Regionals'!M80</f>
        <v>15</v>
      </c>
      <c r="AC80" s="13"/>
      <c r="AD80" s="14" t="s">
        <v>20</v>
      </c>
      <c r="AE80" s="15">
        <f>'2017 Summer Regionals'!C80+'2017 Summer Regionals'!J80</f>
        <v>10</v>
      </c>
      <c r="AF80" s="14"/>
      <c r="AG80" s="14" t="s">
        <v>20</v>
      </c>
      <c r="AH80" s="15">
        <f>'2017 Summer Regionals'!F80+'2017 Summer Regionals'!M80</f>
        <v>17</v>
      </c>
    </row>
    <row r="81" spans="1:34" x14ac:dyDescent="0.25">
      <c r="A81" s="13"/>
      <c r="B81" s="14" t="s">
        <v>27</v>
      </c>
      <c r="C81" s="15">
        <f>'2013 Summer Regionals'!C81+'2013 Summer Regionals'!J81</f>
        <v>2</v>
      </c>
      <c r="D81" s="14"/>
      <c r="E81" s="14" t="s">
        <v>27</v>
      </c>
      <c r="F81" s="15">
        <f>'2013 Summer Regionals'!F81+'2013 Summer Regionals'!M81</f>
        <v>4</v>
      </c>
      <c r="H81" s="13"/>
      <c r="I81" s="14" t="s">
        <v>27</v>
      </c>
      <c r="J81" s="15">
        <f>'2014 Summer Regionals'!C81+'2014 Summer Regionals'!J81</f>
        <v>3</v>
      </c>
      <c r="K81" s="14"/>
      <c r="L81" s="14" t="s">
        <v>27</v>
      </c>
      <c r="M81" s="15">
        <f>'2014 Summer Regionals'!F81+'2014 Summer Regionals'!M81</f>
        <v>3</v>
      </c>
      <c r="O81" s="13"/>
      <c r="P81" s="14" t="s">
        <v>27</v>
      </c>
      <c r="Q81" s="15">
        <f>'2015 Summer Regionals'!C81+'2015 Summer Regionals'!J81</f>
        <v>2</v>
      </c>
      <c r="R81" s="14"/>
      <c r="S81" s="14" t="s">
        <v>27</v>
      </c>
      <c r="T81" s="15">
        <f>'2015 Summer Regionals'!F81+'2015 Summer Regionals'!M81</f>
        <v>5</v>
      </c>
      <c r="V81" s="13"/>
      <c r="W81" s="14" t="s">
        <v>27</v>
      </c>
      <c r="X81" s="15">
        <f>'2016 Summer Regionals'!C81+'2016 Summer Regionals'!J81</f>
        <v>3</v>
      </c>
      <c r="Y81" s="14"/>
      <c r="Z81" s="14" t="s">
        <v>27</v>
      </c>
      <c r="AA81" s="15">
        <f>'2016 Summer Regionals'!F81+'2016 Summer Regionals'!M81</f>
        <v>2</v>
      </c>
      <c r="AC81" s="13"/>
      <c r="AD81" s="14" t="s">
        <v>27</v>
      </c>
      <c r="AE81" s="15">
        <f>'2017 Summer Regionals'!C81+'2017 Summer Regionals'!J81</f>
        <v>3</v>
      </c>
      <c r="AF81" s="14"/>
      <c r="AG81" s="14" t="s">
        <v>27</v>
      </c>
      <c r="AH81" s="15">
        <f>'2017 Summer Regionals'!F81+'2017 Summer Regionals'!M81</f>
        <v>2</v>
      </c>
    </row>
    <row r="82" spans="1:34" ht="15.75" thickBot="1" x14ac:dyDescent="0.3">
      <c r="A82" s="36"/>
      <c r="B82" s="43"/>
      <c r="C82" s="44">
        <f>SUM(C68:C81)</f>
        <v>184</v>
      </c>
      <c r="D82" s="43"/>
      <c r="E82" s="43"/>
      <c r="F82" s="41">
        <f>SUM(F68:F81)</f>
        <v>151</v>
      </c>
      <c r="H82" s="27"/>
      <c r="I82" s="28"/>
      <c r="J82" s="29">
        <f>SUM(J68:J81)</f>
        <v>94</v>
      </c>
      <c r="K82" s="28"/>
      <c r="L82" s="28"/>
      <c r="M82" s="30">
        <f>SUM(M68:M81)</f>
        <v>174</v>
      </c>
      <c r="O82" s="27"/>
      <c r="P82" s="28"/>
      <c r="Q82" s="29">
        <f>SUM(Q68:Q81)</f>
        <v>174</v>
      </c>
      <c r="R82" s="28"/>
      <c r="S82" s="28"/>
      <c r="T82" s="30">
        <f>SUM(T68:T81)</f>
        <v>180</v>
      </c>
      <c r="V82" s="27"/>
      <c r="W82" s="28"/>
      <c r="X82" s="29">
        <f>SUM(X68:X81)</f>
        <v>104</v>
      </c>
      <c r="Y82" s="28"/>
      <c r="Z82" s="28"/>
      <c r="AA82" s="29">
        <f>SUM(AA68:AA81)</f>
        <v>122</v>
      </c>
      <c r="AC82" s="27"/>
      <c r="AD82" s="28"/>
      <c r="AE82" s="29">
        <f>SUM(AE68:AE81)</f>
        <v>126</v>
      </c>
      <c r="AF82" s="28"/>
      <c r="AG82" s="28"/>
      <c r="AH82" s="29">
        <f>SUM(AH68:AH81)</f>
        <v>178</v>
      </c>
    </row>
    <row r="83" spans="1:34" ht="15.75" thickBot="1" x14ac:dyDescent="0.3">
      <c r="A83" s="31" t="s">
        <v>30</v>
      </c>
      <c r="B83" s="32"/>
      <c r="C83" s="33">
        <f>SUM(C16,C30,C50,C66,C82)</f>
        <v>1577</v>
      </c>
      <c r="D83" s="32"/>
      <c r="E83" s="32"/>
      <c r="F83" s="34">
        <f>SUM(F16,F30,F50,F66,F82)</f>
        <v>1000</v>
      </c>
      <c r="H83" s="31" t="s">
        <v>30</v>
      </c>
      <c r="I83" s="32"/>
      <c r="J83" s="33">
        <f>SUM(J16,J30,J50,J66,J82)</f>
        <v>2216</v>
      </c>
      <c r="K83" s="32"/>
      <c r="L83" s="32"/>
      <c r="M83" s="34">
        <f>SUM(M16,M30,M50,M66,M82)</f>
        <v>1361</v>
      </c>
      <c r="N83" s="35"/>
      <c r="O83" s="31" t="s">
        <v>30</v>
      </c>
      <c r="P83" s="32"/>
      <c r="Q83" s="33">
        <f>SUM(Q16,Q30,Q50,Q66,Q82)</f>
        <v>1889</v>
      </c>
      <c r="R83" s="32"/>
      <c r="S83" s="32"/>
      <c r="T83" s="34">
        <f>SUM(T16,T30,T50,T66,T82)</f>
        <v>1288</v>
      </c>
      <c r="V83" s="31" t="s">
        <v>30</v>
      </c>
      <c r="W83" s="32"/>
      <c r="X83" s="33">
        <f>SUM(X16,X30,X50,X66,X82)</f>
        <v>1810</v>
      </c>
      <c r="Y83" s="32"/>
      <c r="Z83" s="32"/>
      <c r="AA83" s="34">
        <f>SUM(AA16,AA30,AA50,AA66,AA82)</f>
        <v>1058</v>
      </c>
      <c r="AC83" s="31" t="s">
        <v>30</v>
      </c>
      <c r="AD83" s="32"/>
      <c r="AE83" s="33">
        <f>SUM(AE16,AE30,AE50,AE66,AE82)</f>
        <v>2016</v>
      </c>
      <c r="AF83" s="32"/>
      <c r="AG83" s="32"/>
      <c r="AH83" s="34">
        <f>SUM(AH16,AH30,AH50,AH66,AH82)</f>
        <v>1775</v>
      </c>
    </row>
    <row r="84" spans="1:34" ht="15.75" thickBot="1" x14ac:dyDescent="0.3">
      <c r="A84" s="36"/>
      <c r="B84" s="37" t="s">
        <v>31</v>
      </c>
      <c r="C84" s="38"/>
      <c r="D84" s="39"/>
      <c r="E84" s="40">
        <f>C83+F83</f>
        <v>2577</v>
      </c>
      <c r="F84" s="41"/>
      <c r="H84" s="36"/>
      <c r="I84" s="37" t="s">
        <v>31</v>
      </c>
      <c r="J84" s="38"/>
      <c r="K84" s="39"/>
      <c r="L84" s="40">
        <f>J83+M83</f>
        <v>3577</v>
      </c>
      <c r="M84" s="41"/>
      <c r="N84" s="35"/>
      <c r="O84" s="36"/>
      <c r="P84" s="37" t="s">
        <v>31</v>
      </c>
      <c r="Q84" s="38"/>
      <c r="R84" s="39"/>
      <c r="S84" s="40">
        <f>Q83+T83</f>
        <v>3177</v>
      </c>
      <c r="T84" s="42"/>
      <c r="V84" s="36"/>
      <c r="W84" s="37" t="s">
        <v>31</v>
      </c>
      <c r="X84" s="38"/>
      <c r="Y84" s="39"/>
      <c r="Z84" s="40">
        <f>X83+AA83</f>
        <v>2868</v>
      </c>
      <c r="AA84" s="42"/>
      <c r="AC84" s="36"/>
      <c r="AD84" s="37" t="s">
        <v>31</v>
      </c>
      <c r="AE84" s="38"/>
      <c r="AF84" s="39"/>
      <c r="AG84" s="40">
        <f>AE83+AH83</f>
        <v>3791</v>
      </c>
      <c r="AH84" s="42"/>
    </row>
    <row r="85" spans="1:34" x14ac:dyDescent="0.25">
      <c r="B85" s="45" t="s">
        <v>41</v>
      </c>
      <c r="I85" s="45" t="s">
        <v>42</v>
      </c>
      <c r="P85" s="45" t="s">
        <v>42</v>
      </c>
      <c r="W85" s="45" t="s">
        <v>43</v>
      </c>
      <c r="AD85" s="45" t="s">
        <v>47</v>
      </c>
      <c r="AE85" s="1"/>
      <c r="AH85" s="1"/>
    </row>
  </sheetData>
  <mergeCells count="6">
    <mergeCell ref="AC3:AH3"/>
    <mergeCell ref="A1:AH1"/>
    <mergeCell ref="A3:F3"/>
    <mergeCell ref="H3:M3"/>
    <mergeCell ref="O3:T3"/>
    <mergeCell ref="V3:AA3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2013 Summer Regionals</vt:lpstr>
      <vt:lpstr>2014 Summer Regionals</vt:lpstr>
      <vt:lpstr>2015 Summer Regionals</vt:lpstr>
      <vt:lpstr>2016 Summer Regionals</vt:lpstr>
      <vt:lpstr>2017 Summer Regionals</vt:lpstr>
      <vt:lpstr>Summary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kelley_bobby</dc:creator>
  <cp:lastModifiedBy>kelley_bobby</cp:lastModifiedBy>
  <cp:lastPrinted>2016-08-18T20:55:54Z</cp:lastPrinted>
  <dcterms:created xsi:type="dcterms:W3CDTF">2016-08-18T11:51:09Z</dcterms:created>
  <dcterms:modified xsi:type="dcterms:W3CDTF">2017-08-11T18:53:54Z</dcterms:modified>
</cp:coreProperties>
</file>